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itobias\Desktop\2017 Rankings\"/>
    </mc:Choice>
  </mc:AlternateContent>
  <workbookProtection workbookAlgorithmName="SHA-512" workbookHashValue="Kv/l6OXbW+NIyjnb3KFHt2+CKhKxfk+tdLZrRpdiIsdnI8uJogsDvLb0fTLJeNItr9wvzEDI8jDyxfR+v59q3g==" workbookSaltValue="WjqIttOKK7kugGWySkM6Ag==" workbookSpinCount="100000" lockStructure="1"/>
  <bookViews>
    <workbookView xWindow="0" yWindow="0" windowWidth="19200" windowHeight="11595" activeTab="3"/>
  </bookViews>
  <sheets>
    <sheet name="WS35" sheetId="1" r:id="rId1"/>
    <sheet name="WS40" sheetId="2" r:id="rId2"/>
    <sheet name="WS45" sheetId="3" r:id="rId3"/>
    <sheet name="WS50" sheetId="5" r:id="rId4"/>
    <sheet name="WS55" sheetId="6" r:id="rId5"/>
    <sheet name="WS60" sheetId="7" r:id="rId6"/>
    <sheet name="WS65" sheetId="11" r:id="rId7"/>
    <sheet name="WS70" sheetId="9" r:id="rId8"/>
    <sheet name="WS75" sheetId="10" r:id="rId9"/>
  </sheets>
  <definedNames>
    <definedName name="_xlnm._FilterDatabase" localSheetId="0" hidden="1">'WS35'!$B$1:$I$1</definedName>
    <definedName name="_xlnm._FilterDatabase" localSheetId="1" hidden="1">'WS40'!$B$1:$L$1</definedName>
    <definedName name="_xlnm._FilterDatabase" localSheetId="2" hidden="1">'WS45'!$B$1:$N$30</definedName>
    <definedName name="_xlnm._FilterDatabase" localSheetId="3" hidden="1">'WS50'!$B$1:$R$1</definedName>
    <definedName name="_xlnm._FilterDatabase" localSheetId="4">'WS55'!$B$1:$P$1</definedName>
    <definedName name="_xlnm._FilterDatabase" localSheetId="6" hidden="1">'WS65'!$B$1:$O$1</definedName>
    <definedName name="_xlnm._FilterDatabase" localSheetId="7">'WS70'!$B$1:$L$1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0" l="1"/>
  <c r="H7" i="10"/>
  <c r="H2" i="10"/>
  <c r="H4" i="10"/>
  <c r="H6" i="10"/>
  <c r="H3" i="10"/>
  <c r="K9" i="9"/>
  <c r="K10" i="9"/>
  <c r="K6" i="9"/>
  <c r="K8" i="9"/>
  <c r="K5" i="9"/>
  <c r="K4" i="9"/>
  <c r="K3" i="9"/>
  <c r="K12" i="9"/>
  <c r="K2" i="9"/>
  <c r="K11" i="9"/>
  <c r="K7" i="9"/>
  <c r="M10" i="11"/>
  <c r="M13" i="11"/>
  <c r="M16" i="11"/>
  <c r="M8" i="11"/>
  <c r="M6" i="11"/>
  <c r="M2" i="11"/>
  <c r="M12" i="11"/>
  <c r="M9" i="11"/>
  <c r="M14" i="11"/>
  <c r="M4" i="11"/>
  <c r="M3" i="11"/>
  <c r="M5" i="11"/>
  <c r="M7" i="11"/>
  <c r="M11" i="11"/>
  <c r="M15" i="11"/>
  <c r="O10" i="7"/>
  <c r="O7" i="7"/>
  <c r="O5" i="7"/>
  <c r="O9" i="7"/>
  <c r="O3" i="7"/>
  <c r="O12" i="7"/>
  <c r="O6" i="7"/>
  <c r="O13" i="7"/>
  <c r="O8" i="7"/>
  <c r="O11" i="7"/>
  <c r="O14" i="7"/>
  <c r="O2" i="7"/>
  <c r="O4" i="7"/>
  <c r="P2" i="6"/>
  <c r="P14" i="6"/>
  <c r="P10" i="6"/>
  <c r="P7" i="6"/>
  <c r="P13" i="6"/>
  <c r="P17" i="6"/>
  <c r="P4" i="6"/>
  <c r="P9" i="6"/>
  <c r="P15" i="6"/>
  <c r="P8" i="6"/>
  <c r="P16" i="6"/>
  <c r="P6" i="6"/>
  <c r="P11" i="6"/>
  <c r="P18" i="6"/>
  <c r="P3" i="6"/>
  <c r="P12" i="6"/>
  <c r="R3" i="5"/>
  <c r="R4" i="5"/>
  <c r="R5" i="5"/>
  <c r="R7" i="5"/>
  <c r="R6" i="5"/>
  <c r="R8" i="5"/>
  <c r="R9" i="5"/>
  <c r="R10" i="5"/>
  <c r="R11" i="5"/>
  <c r="R12" i="5"/>
  <c r="R15" i="5"/>
  <c r="R13" i="5"/>
  <c r="R14" i="5"/>
  <c r="R16" i="5"/>
  <c r="R17" i="5"/>
  <c r="R18" i="5"/>
  <c r="R19" i="5"/>
  <c r="R20" i="5"/>
  <c r="R21" i="5"/>
  <c r="R23" i="5"/>
  <c r="R24" i="5"/>
  <c r="R25" i="5"/>
  <c r="R22" i="5"/>
  <c r="R2" i="5"/>
  <c r="N3" i="3"/>
  <c r="N4" i="3"/>
  <c r="N5" i="3"/>
  <c r="N6" i="3"/>
  <c r="N7" i="3"/>
  <c r="N8" i="3"/>
  <c r="N9" i="3"/>
  <c r="N10" i="3"/>
  <c r="N11" i="3"/>
  <c r="N12" i="3"/>
  <c r="N2" i="3"/>
  <c r="K3" i="2"/>
  <c r="K4" i="2"/>
  <c r="K5" i="2"/>
  <c r="K6" i="2"/>
  <c r="K7" i="2"/>
  <c r="K8" i="2"/>
  <c r="K9" i="2"/>
  <c r="K10" i="2"/>
  <c r="K11" i="2"/>
  <c r="K2" i="2"/>
  <c r="H3" i="1"/>
  <c r="H4" i="1"/>
  <c r="H2" i="1"/>
</calcChain>
</file>

<file path=xl/sharedStrings.xml><?xml version="1.0" encoding="utf-8"?>
<sst xmlns="http://schemas.openxmlformats.org/spreadsheetml/2006/main" count="224" uniqueCount="133">
  <si>
    <t>2017 Miele BC Senior Provincials presented by Blueshore Financial</t>
  </si>
  <si>
    <t>40th Annual VLTBC Masters Indoor Tennis Championships</t>
  </si>
  <si>
    <t>Steve Stevens Senior National Tennis Championships 2017</t>
  </si>
  <si>
    <t>Wilson/Mayfair Senior ITF 1</t>
  </si>
  <si>
    <t>Wilson/Mayfair Seniors ITF 2</t>
  </si>
  <si>
    <t>Ai Inoue</t>
  </si>
  <si>
    <t>Allison Low</t>
  </si>
  <si>
    <t>Kanta Murali</t>
  </si>
  <si>
    <t>Liane Marr</t>
  </si>
  <si>
    <t>International ITF events</t>
  </si>
  <si>
    <t>Total</t>
  </si>
  <si>
    <t>2017  Women's Eastern Canadian Senior Indoor National Championships</t>
  </si>
  <si>
    <t>2017 Mont-Tremblant ITF Cup</t>
  </si>
  <si>
    <t>2017 St. Albert Senior Provincials</t>
  </si>
  <si>
    <t>2017 Western Canadian Senior Indoor National Championships</t>
  </si>
  <si>
    <t>CHAMP. QC VÉTÉRANS (ext.) - JUIL - Laval (Carrefour)</t>
  </si>
  <si>
    <t>Angela Veitch</t>
  </si>
  <si>
    <t>Anna Iglewski</t>
  </si>
  <si>
    <t>Anthea Poon</t>
  </si>
  <si>
    <t>Bonnie Crowther</t>
  </si>
  <si>
    <t>Ellen Toth</t>
  </si>
  <si>
    <t>Heidi Goertz</t>
  </si>
  <si>
    <t>Marie-Christine Tremblay</t>
  </si>
  <si>
    <t>Monika Rogers</t>
  </si>
  <si>
    <t>Naomi Kawasaki</t>
  </si>
  <si>
    <t>Sherry Buller</t>
  </si>
  <si>
    <t>2017 Waegwoltic Masters</t>
  </si>
  <si>
    <t>Donalda Senior ITF Championships</t>
  </si>
  <si>
    <t>Annabel Anderson</t>
  </si>
  <si>
    <t>Anne Lydon</t>
  </si>
  <si>
    <t>Chantal Ethier</t>
  </si>
  <si>
    <t>Deliana Matei</t>
  </si>
  <si>
    <t>Elaine Davison</t>
  </si>
  <si>
    <t>Janet Hofstra</t>
  </si>
  <si>
    <t>Jennifer Cherneski</t>
  </si>
  <si>
    <t>Kateryna Filyus</t>
  </si>
  <si>
    <t>Li Yu</t>
  </si>
  <si>
    <t>Maria Jackman</t>
  </si>
  <si>
    <t>Raquel Roth</t>
  </si>
  <si>
    <t>Riet Nysen</t>
  </si>
  <si>
    <t>Sandy MacKie</t>
  </si>
  <si>
    <t>Nadine Cuerrier</t>
  </si>
  <si>
    <t>2017 Audi Senior Provincial Championships (O35-O85) July 25th-30th</t>
  </si>
  <si>
    <t>RBC Seniors Championships</t>
  </si>
  <si>
    <t>Alison Hannah-Taylor</t>
  </si>
  <si>
    <t>Barbara Maier</t>
  </si>
  <si>
    <t>Bianca Scheirer</t>
  </si>
  <si>
    <t>Carol Lau</t>
  </si>
  <si>
    <t>Heather Tasker-Brown</t>
  </si>
  <si>
    <t>Holly Calvin</t>
  </si>
  <si>
    <t>Janet Bulger</t>
  </si>
  <si>
    <t>Johane Mui</t>
  </si>
  <si>
    <t>Kirsten Bjorn</t>
  </si>
  <si>
    <t>Marie-Andrée Hotte</t>
  </si>
  <si>
    <t>Marlene Hecker</t>
  </si>
  <si>
    <t>Michele Seger</t>
  </si>
  <si>
    <t>Nancy Zhang</t>
  </si>
  <si>
    <t>Nathalie Bordua</t>
  </si>
  <si>
    <t>Rosemary Erb</t>
  </si>
  <si>
    <t>Susan Wright</t>
  </si>
  <si>
    <t>Susie Fought</t>
  </si>
  <si>
    <t>Sylvie Quenneville</t>
  </si>
  <si>
    <t>Wendy Banham</t>
  </si>
  <si>
    <t>Rosie Schaich</t>
  </si>
  <si>
    <t>Anita Lorelli</t>
  </si>
  <si>
    <t>Brenda Cameron</t>
  </si>
  <si>
    <t>Carol Pedlar</t>
  </si>
  <si>
    <t>Danielle Lamer</t>
  </si>
  <si>
    <t>Darlene Dorman</t>
  </si>
  <si>
    <t>Elise St-Antoine</t>
  </si>
  <si>
    <t>Gulnar Carlisle</t>
  </si>
  <si>
    <t>Janice Hebert</t>
  </si>
  <si>
    <t>Joëlle Marcil</t>
  </si>
  <si>
    <t>Kelly Stobbe</t>
  </si>
  <si>
    <t>Marie-Josée Laporte</t>
  </si>
  <si>
    <t>Marie-Josée Pachl</t>
  </si>
  <si>
    <t>Megan Stannard</t>
  </si>
  <si>
    <t>Meryl Ogden</t>
  </si>
  <si>
    <t>Monique Belanger</t>
  </si>
  <si>
    <t>Susanna Sekely</t>
  </si>
  <si>
    <t>Blanche Cyr</t>
  </si>
  <si>
    <t>Charlotte DeHeinrich</t>
  </si>
  <si>
    <t>Claude Cherniak</t>
  </si>
  <si>
    <t>Cyndy Bray</t>
  </si>
  <si>
    <t>Elly Mckeague</t>
  </si>
  <si>
    <t>Erika Crema</t>
  </si>
  <si>
    <t>Gillian Shea</t>
  </si>
  <si>
    <t>Janet Landucci</t>
  </si>
  <si>
    <t>Jeanie MacEachern</t>
  </si>
  <si>
    <t>Junica Lin</t>
  </si>
  <si>
    <t>Louise Moulin</t>
  </si>
  <si>
    <t>Mary Ann Gaskin</t>
  </si>
  <si>
    <t>Michelle Hall</t>
  </si>
  <si>
    <t>Nadia Blokhina</t>
  </si>
  <si>
    <t>Patricia Babcock</t>
  </si>
  <si>
    <t>Sarah Widdowson</t>
  </si>
  <si>
    <t>Betty Huang</t>
  </si>
  <si>
    <t>Diane Brodie</t>
  </si>
  <si>
    <t>Elaine Baxter</t>
  </si>
  <si>
    <t>Frances Critchley</t>
  </si>
  <si>
    <t>Gisela Nouisser</t>
  </si>
  <si>
    <t>Janice Clark</t>
  </si>
  <si>
    <t>Janice Holloway</t>
  </si>
  <si>
    <t>Jean Haldane</t>
  </si>
  <si>
    <t>Jean Martin</t>
  </si>
  <si>
    <t>Linda Negulic</t>
  </si>
  <si>
    <t>Micheline Berry</t>
  </si>
  <si>
    <t>Paddy Mann</t>
  </si>
  <si>
    <t>Rosemary Antze</t>
  </si>
  <si>
    <t>Calgary ITF</t>
  </si>
  <si>
    <t>Anne Rungi</t>
  </si>
  <si>
    <t>Brenda Pfaus</t>
  </si>
  <si>
    <t>Dineka VandeBurgt</t>
  </si>
  <si>
    <t>Eileen Clark</t>
  </si>
  <si>
    <t>Evelyn Cobley</t>
  </si>
  <si>
    <t>Gillian Akins</t>
  </si>
  <si>
    <t>Heather Kontaxopoulos</t>
  </si>
  <si>
    <t>Jandi Fraser</t>
  </si>
  <si>
    <t>Joan Schumacher</t>
  </si>
  <si>
    <t>Louise Langston</t>
  </si>
  <si>
    <t>Violeta Jost</t>
  </si>
  <si>
    <t>Liz Durdan</t>
  </si>
  <si>
    <t>Mary Kostur-Tipper</t>
  </si>
  <si>
    <t>Isabelle Duschesneau</t>
  </si>
  <si>
    <t>St. Georges Masters</t>
  </si>
  <si>
    <t>Manitoba Senior Championships</t>
  </si>
  <si>
    <t>Ruth Neroutsos</t>
  </si>
  <si>
    <t>Cindy O'Doherty</t>
  </si>
  <si>
    <t>Players</t>
  </si>
  <si>
    <t>Ranking</t>
  </si>
  <si>
    <t>Rankings</t>
  </si>
  <si>
    <t>Jessica MacIntosh</t>
  </si>
  <si>
    <t>International ITF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</si>
</sst>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149967955565050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2" fillId="0" borderId="0" xfId="0" applyFont="1"/>
    <xf numFmtId="1" fontId="0" fillId="0" borderId="0" xfId="0" applyNumberFormat="1" applyFill="1"/>
    <xf numFmtId="1" fontId="3" fillId="0" borderId="0" xfId="0" applyNumberFormat="1" applyFont="1"/>
    <xf numFmtId="1" fontId="4" fillId="0" borderId="0" xfId="0" applyNumberFormat="1" applyFont="1" applyFill="1"/>
    <xf numFmtId="1" fontId="1" fillId="0" borderId="0" xfId="0" applyNumberFormat="1" applyFont="1" applyAlignment="1">
      <alignment horizontal="left"/>
    </xf>
    <xf numFmtId="1" fontId="0" fillId="0" borderId="0" xfId="0" applyNumberFormat="1" applyFill="1" applyAlignment="1">
      <alignment horizontal="center"/>
    </xf>
    <xf numFmtId="1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1" fillId="0" borderId="0" xfId="0" applyFont="1"/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left"/>
    </xf>
    <xf numFmtId="1" fontId="0" fillId="3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left"/>
    </xf>
    <xf numFmtId="1" fontId="3" fillId="0" borderId="0" xfId="0" applyNumberFormat="1" applyFont="1" applyFill="1"/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" fontId="1" fillId="0" borderId="9" xfId="0" applyNumberFormat="1" applyFont="1" applyBorder="1" applyAlignment="1">
      <alignment horizontal="left"/>
    </xf>
    <xf numFmtId="1" fontId="0" fillId="3" borderId="9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6" fillId="0" borderId="0" xfId="0" applyNumberFormat="1" applyFont="1"/>
    <xf numFmtId="1" fontId="0" fillId="0" borderId="0" xfId="0" applyNumberFormat="1" applyFill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1" fontId="0" fillId="0" borderId="2" xfId="0" applyNumberForma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3" borderId="2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3" sqref="J3"/>
    </sheetView>
  </sheetViews>
  <sheetFormatPr defaultRowHeight="15" x14ac:dyDescent="0.25"/>
  <cols>
    <col min="1" max="1" width="10.7109375" customWidth="1"/>
    <col min="2" max="2" width="12.7109375" customWidth="1"/>
    <col min="3" max="7" width="15.7109375" customWidth="1"/>
    <col min="8" max="8" width="10.7109375" customWidth="1"/>
    <col min="10" max="10" width="17.85546875" customWidth="1"/>
  </cols>
  <sheetData>
    <row r="1" spans="1:9" ht="90" x14ac:dyDescent="0.25">
      <c r="A1" s="24" t="s">
        <v>130</v>
      </c>
      <c r="B1" s="25" t="s">
        <v>128</v>
      </c>
      <c r="C1" s="25" t="s">
        <v>2</v>
      </c>
      <c r="D1" s="25" t="s">
        <v>0</v>
      </c>
      <c r="E1" s="25" t="s">
        <v>1</v>
      </c>
      <c r="F1" s="25" t="s">
        <v>3</v>
      </c>
      <c r="G1" s="25" t="s">
        <v>4</v>
      </c>
      <c r="H1" s="26" t="s">
        <v>10</v>
      </c>
      <c r="I1" s="14"/>
    </row>
    <row r="2" spans="1:9" x14ac:dyDescent="0.25">
      <c r="A2" s="37">
        <v>1</v>
      </c>
      <c r="B2" s="15" t="s">
        <v>5</v>
      </c>
      <c r="C2" s="42">
        <v>1500</v>
      </c>
      <c r="D2" s="43">
        <v>400</v>
      </c>
      <c r="E2" s="42">
        <v>400</v>
      </c>
      <c r="F2" s="43"/>
      <c r="G2" s="43"/>
      <c r="H2" s="49">
        <f>MAX(D2:G2)+C2</f>
        <v>1900</v>
      </c>
    </row>
    <row r="3" spans="1:9" x14ac:dyDescent="0.25">
      <c r="A3" s="37">
        <v>2</v>
      </c>
      <c r="B3" s="15" t="s">
        <v>6</v>
      </c>
      <c r="C3" s="42">
        <v>900</v>
      </c>
      <c r="D3" s="42">
        <v>240</v>
      </c>
      <c r="E3" s="43">
        <v>144</v>
      </c>
      <c r="F3" s="43"/>
      <c r="G3" s="43"/>
      <c r="H3" s="49">
        <f>MAX(D3:G3)+C3</f>
        <v>1140</v>
      </c>
    </row>
    <row r="4" spans="1:9" ht="15.75" thickBot="1" x14ac:dyDescent="0.3">
      <c r="A4" s="38">
        <v>3</v>
      </c>
      <c r="B4" s="31" t="s">
        <v>8</v>
      </c>
      <c r="C4" s="46">
        <v>667.52769999999998</v>
      </c>
      <c r="D4" s="47"/>
      <c r="E4" s="47"/>
      <c r="F4" s="46">
        <v>240</v>
      </c>
      <c r="G4" s="47">
        <v>144</v>
      </c>
      <c r="H4" s="51">
        <f>MAX(D4:G4)+C4</f>
        <v>907.52769999999998</v>
      </c>
    </row>
    <row r="5" spans="1:9" x14ac:dyDescent="0.25">
      <c r="B5" s="22"/>
      <c r="C5" s="5"/>
      <c r="D5" s="5"/>
      <c r="E5" s="5"/>
      <c r="F5" s="5"/>
      <c r="G5" s="5"/>
      <c r="H5" s="23"/>
      <c r="I5" s="21"/>
    </row>
  </sheetData>
  <sheetProtection algorithmName="SHA-512" hashValue="4eO22ka8rCs+VYbb38WvqjyJbQEffAmJyg3lWhbmUJeqnSlc3u0T5zt+mcVS5foFzR2FjdxMSWS+IAhCkmCUlA==" saltValue="Jb7TNfsaD83uxZCb94ZggQ==" spinCount="100000" sheet="1" objects="1" scenarios="1"/>
  <autoFilter ref="B1:I1">
    <sortState ref="B4:J7">
      <sortCondition descending="1" ref="H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10" sqref="B10"/>
    </sheetView>
  </sheetViews>
  <sheetFormatPr defaultRowHeight="15" x14ac:dyDescent="0.25"/>
  <cols>
    <col min="1" max="1" width="10.7109375" customWidth="1"/>
    <col min="2" max="2" width="22.5703125" customWidth="1"/>
    <col min="3" max="10" width="15.7109375" customWidth="1"/>
    <col min="11" max="11" width="10.7109375" style="13" customWidth="1"/>
    <col min="13" max="13" width="18.28515625" customWidth="1"/>
  </cols>
  <sheetData>
    <row r="1" spans="1:13" ht="90" x14ac:dyDescent="0.25">
      <c r="A1" s="24" t="s">
        <v>130</v>
      </c>
      <c r="B1" s="25" t="s">
        <v>128</v>
      </c>
      <c r="C1" s="25" t="s">
        <v>2</v>
      </c>
      <c r="D1" s="25" t="s">
        <v>11</v>
      </c>
      <c r="E1" s="25" t="s">
        <v>0</v>
      </c>
      <c r="F1" s="25" t="s">
        <v>12</v>
      </c>
      <c r="G1" s="25" t="s">
        <v>3</v>
      </c>
      <c r="H1" s="25" t="s">
        <v>14</v>
      </c>
      <c r="I1" s="25" t="s">
        <v>1</v>
      </c>
      <c r="J1" s="25" t="s">
        <v>15</v>
      </c>
      <c r="K1" s="26" t="s">
        <v>10</v>
      </c>
      <c r="L1" s="14"/>
      <c r="M1" s="21"/>
    </row>
    <row r="2" spans="1:13" x14ac:dyDescent="0.25">
      <c r="A2" s="37">
        <v>1</v>
      </c>
      <c r="B2" s="15" t="s">
        <v>7</v>
      </c>
      <c r="C2" s="58">
        <v>1500</v>
      </c>
      <c r="D2" s="43"/>
      <c r="E2" s="43"/>
      <c r="F2" s="43"/>
      <c r="G2" s="42">
        <v>400</v>
      </c>
      <c r="H2" s="43"/>
      <c r="I2" s="43"/>
      <c r="J2" s="43"/>
      <c r="K2" s="49">
        <f t="shared" ref="K2:K11" si="0">MAX(D2:J2)+C2</f>
        <v>1900</v>
      </c>
      <c r="L2" s="21"/>
      <c r="M2" s="21"/>
    </row>
    <row r="3" spans="1:13" x14ac:dyDescent="0.25">
      <c r="A3" s="37">
        <v>2</v>
      </c>
      <c r="B3" s="15" t="s">
        <v>25</v>
      </c>
      <c r="C3" s="58">
        <v>900</v>
      </c>
      <c r="D3" s="43"/>
      <c r="E3" s="43">
        <v>400</v>
      </c>
      <c r="F3" s="43"/>
      <c r="G3" s="43"/>
      <c r="H3" s="42">
        <v>600</v>
      </c>
      <c r="I3" s="43">
        <v>400</v>
      </c>
      <c r="J3" s="43"/>
      <c r="K3" s="49">
        <f t="shared" si="0"/>
        <v>1500</v>
      </c>
      <c r="L3" s="21"/>
      <c r="M3" s="21"/>
    </row>
    <row r="4" spans="1:13" x14ac:dyDescent="0.25">
      <c r="A4" s="37">
        <v>3</v>
      </c>
      <c r="B4" s="15" t="s">
        <v>16</v>
      </c>
      <c r="C4" s="58">
        <v>667.52769999999998</v>
      </c>
      <c r="D4" s="42">
        <v>360</v>
      </c>
      <c r="E4" s="43"/>
      <c r="F4" s="43">
        <v>178.00739999999999</v>
      </c>
      <c r="G4" s="43"/>
      <c r="H4" s="43"/>
      <c r="I4" s="43"/>
      <c r="J4" s="43">
        <v>240</v>
      </c>
      <c r="K4" s="49">
        <f t="shared" si="0"/>
        <v>1027.5277000000001</v>
      </c>
      <c r="L4" s="21"/>
      <c r="M4" s="21"/>
    </row>
    <row r="5" spans="1:13" x14ac:dyDescent="0.25">
      <c r="A5" s="37">
        <v>4</v>
      </c>
      <c r="B5" s="15" t="s">
        <v>17</v>
      </c>
      <c r="C5" s="58">
        <v>400.51659999999998</v>
      </c>
      <c r="D5" s="42">
        <v>600</v>
      </c>
      <c r="E5" s="43"/>
      <c r="F5" s="43">
        <v>400</v>
      </c>
      <c r="G5" s="43"/>
      <c r="H5" s="43"/>
      <c r="I5" s="43"/>
      <c r="J5" s="43">
        <v>400</v>
      </c>
      <c r="K5" s="49">
        <f t="shared" si="0"/>
        <v>1000.5165999999999</v>
      </c>
      <c r="L5" s="21"/>
      <c r="M5" s="21"/>
    </row>
    <row r="6" spans="1:13" x14ac:dyDescent="0.25">
      <c r="A6" s="37">
        <v>5</v>
      </c>
      <c r="B6" s="15" t="s">
        <v>23</v>
      </c>
      <c r="C6" s="58">
        <v>540</v>
      </c>
      <c r="D6" s="43"/>
      <c r="E6" s="42">
        <v>240</v>
      </c>
      <c r="F6" s="43"/>
      <c r="G6" s="43"/>
      <c r="H6" s="43"/>
      <c r="I6" s="43"/>
      <c r="J6" s="43"/>
      <c r="K6" s="49">
        <f t="shared" si="0"/>
        <v>780</v>
      </c>
      <c r="L6" s="21"/>
      <c r="M6" s="21"/>
    </row>
    <row r="7" spans="1:13" x14ac:dyDescent="0.25">
      <c r="A7" s="37">
        <v>6</v>
      </c>
      <c r="B7" s="15" t="s">
        <v>18</v>
      </c>
      <c r="C7" s="58">
        <v>458.11489999999998</v>
      </c>
      <c r="D7" s="43"/>
      <c r="E7" s="42">
        <v>144</v>
      </c>
      <c r="F7" s="43"/>
      <c r="G7" s="43"/>
      <c r="H7" s="43"/>
      <c r="I7" s="43"/>
      <c r="J7" s="43"/>
      <c r="K7" s="49">
        <f t="shared" si="0"/>
        <v>602.11490000000003</v>
      </c>
      <c r="L7" s="21"/>
      <c r="M7" s="21"/>
    </row>
    <row r="8" spans="1:13" x14ac:dyDescent="0.25">
      <c r="A8" s="37">
        <v>7</v>
      </c>
      <c r="B8" s="15" t="s">
        <v>21</v>
      </c>
      <c r="C8" s="58">
        <v>324</v>
      </c>
      <c r="D8" s="43"/>
      <c r="E8" s="43">
        <v>86.4</v>
      </c>
      <c r="F8" s="43"/>
      <c r="G8" s="43"/>
      <c r="H8" s="43"/>
      <c r="I8" s="42">
        <v>144</v>
      </c>
      <c r="J8" s="43"/>
      <c r="K8" s="49">
        <f t="shared" si="0"/>
        <v>468</v>
      </c>
      <c r="L8" s="21"/>
      <c r="M8" s="21"/>
    </row>
    <row r="9" spans="1:13" x14ac:dyDescent="0.25">
      <c r="A9" s="37">
        <v>7</v>
      </c>
      <c r="B9" s="15" t="s">
        <v>22</v>
      </c>
      <c r="C9" s="58">
        <v>324</v>
      </c>
      <c r="D9" s="43"/>
      <c r="E9" s="43"/>
      <c r="F9" s="42">
        <v>144</v>
      </c>
      <c r="G9" s="56"/>
      <c r="H9" s="43"/>
      <c r="I9" s="43"/>
      <c r="J9" s="43">
        <v>144</v>
      </c>
      <c r="K9" s="49">
        <f t="shared" si="0"/>
        <v>468</v>
      </c>
      <c r="L9" s="21"/>
      <c r="M9" s="21"/>
    </row>
    <row r="10" spans="1:13" x14ac:dyDescent="0.25">
      <c r="A10" s="37">
        <v>9</v>
      </c>
      <c r="B10" s="15" t="s">
        <v>131</v>
      </c>
      <c r="C10" s="58">
        <v>274.8689</v>
      </c>
      <c r="D10" s="43"/>
      <c r="E10" s="43"/>
      <c r="F10" s="43"/>
      <c r="G10" s="43"/>
      <c r="H10" s="43"/>
      <c r="I10" s="42">
        <v>86.4</v>
      </c>
      <c r="J10" s="43"/>
      <c r="K10" s="49">
        <f t="shared" si="0"/>
        <v>361.26890000000003</v>
      </c>
      <c r="L10" s="21"/>
      <c r="M10" s="21"/>
    </row>
    <row r="11" spans="1:13" ht="15.75" thickBot="1" x14ac:dyDescent="0.3">
      <c r="A11" s="38">
        <v>9</v>
      </c>
      <c r="B11" s="31" t="s">
        <v>24</v>
      </c>
      <c r="C11" s="59">
        <v>274.8689</v>
      </c>
      <c r="D11" s="47"/>
      <c r="E11" s="46">
        <v>86.4</v>
      </c>
      <c r="F11" s="47"/>
      <c r="G11" s="47"/>
      <c r="H11" s="47"/>
      <c r="I11" s="47"/>
      <c r="J11" s="47"/>
      <c r="K11" s="51">
        <f t="shared" si="0"/>
        <v>361.26890000000003</v>
      </c>
      <c r="L11" s="21"/>
      <c r="M11" s="21"/>
    </row>
    <row r="12" spans="1:13" x14ac:dyDescent="0.25">
      <c r="L12" s="21"/>
      <c r="M12" s="21"/>
    </row>
    <row r="13" spans="1:13" x14ac:dyDescent="0.25">
      <c r="B13" s="2"/>
      <c r="C13" s="57"/>
      <c r="D13" s="3"/>
      <c r="E13" s="3"/>
      <c r="F13" s="3"/>
      <c r="G13" s="3"/>
      <c r="H13" s="3"/>
      <c r="I13" s="3"/>
      <c r="J13" s="3"/>
      <c r="K13" s="52"/>
      <c r="L13" s="21"/>
      <c r="M13" s="21"/>
    </row>
    <row r="14" spans="1:13" x14ac:dyDescent="0.25">
      <c r="C14" s="4"/>
      <c r="L14" s="21"/>
      <c r="M14" s="21"/>
    </row>
    <row r="15" spans="1:13" x14ac:dyDescent="0.25">
      <c r="L15" s="21"/>
      <c r="M15" s="21"/>
    </row>
    <row r="16" spans="1:13" x14ac:dyDescent="0.25">
      <c r="L16" s="21"/>
      <c r="M16" s="21"/>
    </row>
    <row r="17" spans="12:13" x14ac:dyDescent="0.25">
      <c r="L17" s="21"/>
      <c r="M17" s="21"/>
    </row>
    <row r="18" spans="12:13" x14ac:dyDescent="0.25">
      <c r="L18" s="21"/>
      <c r="M18" s="21"/>
    </row>
    <row r="19" spans="12:13" x14ac:dyDescent="0.25">
      <c r="L19" s="21"/>
      <c r="M19" s="21"/>
    </row>
    <row r="20" spans="12:13" x14ac:dyDescent="0.25">
      <c r="L20" s="21"/>
      <c r="M20" s="21"/>
    </row>
    <row r="21" spans="12:13" x14ac:dyDescent="0.25">
      <c r="L21" s="21"/>
      <c r="M21" s="21"/>
    </row>
    <row r="22" spans="12:13" x14ac:dyDescent="0.25">
      <c r="L22" s="21"/>
      <c r="M22" s="21"/>
    </row>
    <row r="23" spans="12:13" x14ac:dyDescent="0.25">
      <c r="L23" s="21"/>
      <c r="M23" s="21"/>
    </row>
  </sheetData>
  <sheetProtection algorithmName="SHA-512" hashValue="Fzb3abIYHSFGiZSp6TeY9hWi5QLH3sqgyCaRozpCpnw4Ia/SDJz1t0EGkgHHSRSOmcFbrtrgbs9J9a68nIal+g==" saltValue="AZ6bkHGdgUFZSh9NaE4uPw==" spinCount="100000" sheet="1" objects="1" scenarios="1"/>
  <autoFilter ref="B1:L1">
    <sortState ref="B2:N13">
      <sortCondition descending="1" ref="K1"/>
    </sortState>
  </autoFilter>
  <sortState ref="B2:N13">
    <sortCondition descending="1" ref="L1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82" workbookViewId="0">
      <selection activeCell="C13" sqref="C13"/>
    </sheetView>
  </sheetViews>
  <sheetFormatPr defaultRowHeight="15" x14ac:dyDescent="0.25"/>
  <cols>
    <col min="1" max="1" width="10.7109375" customWidth="1"/>
    <col min="2" max="2" width="16.7109375" customWidth="1"/>
    <col min="3" max="13" width="15.7109375" customWidth="1"/>
    <col min="14" max="14" width="10.7109375" customWidth="1"/>
    <col min="16" max="16" width="17.5703125" customWidth="1"/>
  </cols>
  <sheetData>
    <row r="1" spans="1:15" ht="90" x14ac:dyDescent="0.25">
      <c r="A1" s="24" t="s">
        <v>130</v>
      </c>
      <c r="B1" s="25" t="s">
        <v>128</v>
      </c>
      <c r="C1" s="25" t="s">
        <v>2</v>
      </c>
      <c r="D1" s="25" t="s">
        <v>11</v>
      </c>
      <c r="E1" s="25" t="s">
        <v>0</v>
      </c>
      <c r="F1" s="25" t="s">
        <v>12</v>
      </c>
      <c r="G1" s="25" t="s">
        <v>14</v>
      </c>
      <c r="H1" s="25" t="s">
        <v>1</v>
      </c>
      <c r="I1" s="25" t="s">
        <v>15</v>
      </c>
      <c r="J1" s="25" t="s">
        <v>27</v>
      </c>
      <c r="K1" s="25" t="s">
        <v>3</v>
      </c>
      <c r="L1" s="25" t="s">
        <v>4</v>
      </c>
      <c r="M1" s="25" t="s">
        <v>9</v>
      </c>
      <c r="N1" s="26" t="s">
        <v>10</v>
      </c>
      <c r="O1" s="14"/>
    </row>
    <row r="2" spans="1:15" x14ac:dyDescent="0.25">
      <c r="A2" s="27">
        <v>1</v>
      </c>
      <c r="B2" s="54" t="s">
        <v>35</v>
      </c>
      <c r="C2" s="16">
        <v>1500</v>
      </c>
      <c r="D2" s="17"/>
      <c r="E2" s="17"/>
      <c r="F2" s="17"/>
      <c r="G2" s="17"/>
      <c r="H2" s="17"/>
      <c r="I2" s="17"/>
      <c r="J2" s="17"/>
      <c r="K2" s="17"/>
      <c r="L2" s="17"/>
      <c r="M2" s="18">
        <v>144</v>
      </c>
      <c r="N2" s="28">
        <f t="shared" ref="N2:N12" si="0">MAX(D2:M2)+C2</f>
        <v>1644</v>
      </c>
    </row>
    <row r="3" spans="1:15" x14ac:dyDescent="0.25">
      <c r="A3" s="27">
        <v>2</v>
      </c>
      <c r="B3" s="54" t="s">
        <v>34</v>
      </c>
      <c r="C3" s="16">
        <v>667.52769999999998</v>
      </c>
      <c r="D3" s="17"/>
      <c r="E3" s="17"/>
      <c r="F3" s="17"/>
      <c r="G3" s="16">
        <v>600</v>
      </c>
      <c r="H3" s="17"/>
      <c r="I3" s="17"/>
      <c r="J3" s="17"/>
      <c r="K3" s="17"/>
      <c r="L3" s="17"/>
      <c r="M3" s="19"/>
      <c r="N3" s="28">
        <f t="shared" si="0"/>
        <v>1267.5277000000001</v>
      </c>
    </row>
    <row r="4" spans="1:15" x14ac:dyDescent="0.25">
      <c r="A4" s="27">
        <v>3</v>
      </c>
      <c r="B4" s="54" t="s">
        <v>29</v>
      </c>
      <c r="C4" s="16">
        <v>900</v>
      </c>
      <c r="D4" s="17"/>
      <c r="E4" s="17">
        <v>240</v>
      </c>
      <c r="F4" s="17"/>
      <c r="G4" s="16">
        <v>267.0111</v>
      </c>
      <c r="H4" s="17">
        <v>144</v>
      </c>
      <c r="I4" s="17"/>
      <c r="J4" s="17"/>
      <c r="K4" s="17"/>
      <c r="L4" s="17"/>
      <c r="M4" s="19"/>
      <c r="N4" s="28">
        <f t="shared" si="0"/>
        <v>1167.0110999999999</v>
      </c>
    </row>
    <row r="5" spans="1:15" x14ac:dyDescent="0.25">
      <c r="A5" s="27">
        <v>4</v>
      </c>
      <c r="B5" s="54" t="s">
        <v>31</v>
      </c>
      <c r="C5" s="16">
        <v>540</v>
      </c>
      <c r="D5" s="17"/>
      <c r="E5" s="16">
        <v>400</v>
      </c>
      <c r="F5" s="17"/>
      <c r="G5" s="17">
        <v>360</v>
      </c>
      <c r="H5" s="17">
        <v>240</v>
      </c>
      <c r="I5" s="17"/>
      <c r="J5" s="17"/>
      <c r="K5" s="17"/>
      <c r="L5" s="17"/>
      <c r="M5" s="19"/>
      <c r="N5" s="28">
        <f t="shared" si="0"/>
        <v>940</v>
      </c>
    </row>
    <row r="6" spans="1:15" x14ac:dyDescent="0.25">
      <c r="A6" s="27">
        <v>5</v>
      </c>
      <c r="B6" s="54" t="s">
        <v>41</v>
      </c>
      <c r="C6" s="16">
        <v>458.11489999999998</v>
      </c>
      <c r="D6" s="17">
        <v>360</v>
      </c>
      <c r="E6" s="17"/>
      <c r="F6" s="17"/>
      <c r="G6" s="17"/>
      <c r="H6" s="17"/>
      <c r="I6" s="16">
        <v>400</v>
      </c>
      <c r="J6" s="17"/>
      <c r="K6" s="17"/>
      <c r="L6" s="17"/>
      <c r="M6" s="19"/>
      <c r="N6" s="28">
        <f t="shared" si="0"/>
        <v>858.11490000000003</v>
      </c>
    </row>
    <row r="7" spans="1:15" x14ac:dyDescent="0.25">
      <c r="A7" s="27">
        <v>6</v>
      </c>
      <c r="B7" s="54" t="s">
        <v>36</v>
      </c>
      <c r="C7" s="16">
        <v>400.51659999999998</v>
      </c>
      <c r="D7" s="17"/>
      <c r="E7" s="17"/>
      <c r="F7" s="16">
        <v>400</v>
      </c>
      <c r="G7" s="17"/>
      <c r="H7" s="17"/>
      <c r="I7" s="17">
        <v>86.4</v>
      </c>
      <c r="J7" s="17"/>
      <c r="K7" s="17"/>
      <c r="L7" s="17"/>
      <c r="M7" s="19"/>
      <c r="N7" s="28">
        <f t="shared" si="0"/>
        <v>800.51659999999993</v>
      </c>
    </row>
    <row r="8" spans="1:15" x14ac:dyDescent="0.25">
      <c r="A8" s="27">
        <v>7</v>
      </c>
      <c r="B8" s="54" t="s">
        <v>33</v>
      </c>
      <c r="C8" s="16">
        <v>324</v>
      </c>
      <c r="D8" s="16">
        <v>160.20670000000001</v>
      </c>
      <c r="E8" s="17"/>
      <c r="F8" s="17"/>
      <c r="G8" s="17"/>
      <c r="H8" s="17"/>
      <c r="I8" s="17"/>
      <c r="J8" s="17">
        <v>144</v>
      </c>
      <c r="K8" s="17">
        <v>0</v>
      </c>
      <c r="L8" s="17">
        <v>144</v>
      </c>
      <c r="M8" s="19"/>
      <c r="N8" s="28">
        <f t="shared" si="0"/>
        <v>484.20670000000001</v>
      </c>
    </row>
    <row r="9" spans="1:15" x14ac:dyDescent="0.25">
      <c r="A9" s="27">
        <v>8</v>
      </c>
      <c r="B9" s="54" t="s">
        <v>32</v>
      </c>
      <c r="C9" s="16">
        <v>324</v>
      </c>
      <c r="D9" s="17"/>
      <c r="E9" s="16">
        <v>144</v>
      </c>
      <c r="F9" s="17"/>
      <c r="G9" s="17"/>
      <c r="H9" s="17">
        <v>86.4</v>
      </c>
      <c r="I9" s="17"/>
      <c r="J9" s="17"/>
      <c r="K9" s="17"/>
      <c r="L9" s="17"/>
      <c r="M9" s="19"/>
      <c r="N9" s="28">
        <f t="shared" si="0"/>
        <v>468</v>
      </c>
    </row>
    <row r="10" spans="1:15" x14ac:dyDescent="0.25">
      <c r="A10" s="27">
        <v>9</v>
      </c>
      <c r="B10" s="54" t="s">
        <v>30</v>
      </c>
      <c r="C10" s="16">
        <v>194.4</v>
      </c>
      <c r="D10" s="17">
        <v>96.123999999999995</v>
      </c>
      <c r="E10" s="17"/>
      <c r="F10" s="16">
        <v>144</v>
      </c>
      <c r="G10" s="17"/>
      <c r="H10" s="17"/>
      <c r="I10" s="17">
        <v>64.082700000000003</v>
      </c>
      <c r="J10" s="17"/>
      <c r="K10" s="17"/>
      <c r="L10" s="17"/>
      <c r="M10" s="19"/>
      <c r="N10" s="28">
        <f t="shared" si="0"/>
        <v>338.4</v>
      </c>
    </row>
    <row r="11" spans="1:15" x14ac:dyDescent="0.25">
      <c r="A11" s="27">
        <v>9</v>
      </c>
      <c r="B11" s="54" t="s">
        <v>39</v>
      </c>
      <c r="C11" s="16">
        <v>194.4</v>
      </c>
      <c r="D11" s="17"/>
      <c r="E11" s="17"/>
      <c r="F11" s="16">
        <v>144</v>
      </c>
      <c r="G11" s="17"/>
      <c r="H11" s="17"/>
      <c r="I11" s="17">
        <v>86.4</v>
      </c>
      <c r="J11" s="17"/>
      <c r="K11" s="17">
        <v>86.4</v>
      </c>
      <c r="L11" s="17"/>
      <c r="M11" s="19"/>
      <c r="N11" s="28">
        <f t="shared" si="0"/>
        <v>338.4</v>
      </c>
    </row>
    <row r="12" spans="1:15" ht="15.75" thickBot="1" x14ac:dyDescent="0.3">
      <c r="A12" s="30">
        <v>11</v>
      </c>
      <c r="B12" s="55" t="s">
        <v>38</v>
      </c>
      <c r="C12" s="32">
        <v>148.78</v>
      </c>
      <c r="D12" s="32">
        <v>129.6</v>
      </c>
      <c r="E12" s="33"/>
      <c r="F12" s="33"/>
      <c r="G12" s="33"/>
      <c r="H12" s="33"/>
      <c r="I12" s="33"/>
      <c r="J12" s="33"/>
      <c r="K12" s="33"/>
      <c r="L12" s="33"/>
      <c r="M12" s="35"/>
      <c r="N12" s="39">
        <f t="shared" si="0"/>
        <v>278.38</v>
      </c>
    </row>
    <row r="13" spans="1:15" x14ac:dyDescent="0.25">
      <c r="A13" s="13"/>
    </row>
    <row r="14" spans="1:15" x14ac:dyDescent="0.25">
      <c r="A14" s="13"/>
    </row>
    <row r="15" spans="1:15" x14ac:dyDescent="0.25">
      <c r="A15" s="13"/>
      <c r="B15" s="8"/>
      <c r="C15" s="5"/>
      <c r="D15" s="3"/>
      <c r="E15" s="3"/>
      <c r="F15" s="3"/>
      <c r="G15" s="3"/>
      <c r="H15" s="3"/>
      <c r="I15" s="3"/>
      <c r="J15" s="3"/>
      <c r="K15" s="3"/>
      <c r="L15" s="3"/>
      <c r="N15" s="6"/>
    </row>
    <row r="16" spans="1:15" x14ac:dyDescent="0.25">
      <c r="A16" s="13"/>
      <c r="B16" s="8"/>
      <c r="C16" s="5"/>
      <c r="D16" s="3"/>
      <c r="E16" s="3"/>
      <c r="F16" s="3"/>
      <c r="G16" s="3"/>
      <c r="H16" s="3"/>
      <c r="I16" s="3"/>
      <c r="J16" s="3"/>
      <c r="K16" s="3"/>
      <c r="L16" s="3"/>
      <c r="N16" s="6"/>
    </row>
    <row r="17" spans="1:14" x14ac:dyDescent="0.25">
      <c r="A17" s="13"/>
      <c r="B17" s="8"/>
      <c r="C17" s="5"/>
      <c r="D17" s="3"/>
      <c r="E17" s="3"/>
      <c r="F17" s="3"/>
      <c r="G17" s="3"/>
      <c r="H17" s="3"/>
      <c r="I17" s="3"/>
      <c r="J17" s="3"/>
      <c r="K17" s="3"/>
      <c r="L17" s="3"/>
      <c r="N17" s="6"/>
    </row>
    <row r="18" spans="1:14" x14ac:dyDescent="0.25">
      <c r="A18" s="13"/>
      <c r="B18" s="8"/>
      <c r="C18" s="5"/>
      <c r="D18" s="3"/>
      <c r="E18" s="3"/>
      <c r="F18" s="3"/>
      <c r="G18" s="3"/>
      <c r="H18" s="3"/>
      <c r="I18" s="3"/>
      <c r="J18" s="3"/>
      <c r="K18" s="3"/>
      <c r="L18" s="3"/>
      <c r="N18" s="6"/>
    </row>
    <row r="19" spans="1:14" x14ac:dyDescent="0.25">
      <c r="A19" s="13"/>
      <c r="B19" s="8"/>
      <c r="C19" s="5"/>
      <c r="D19" s="3"/>
      <c r="E19" s="3"/>
      <c r="F19" s="3"/>
      <c r="G19" s="3"/>
      <c r="H19" s="3"/>
      <c r="I19" s="3"/>
      <c r="J19" s="3"/>
      <c r="K19" s="3"/>
      <c r="L19" s="3"/>
      <c r="N19" s="6"/>
    </row>
    <row r="20" spans="1:14" x14ac:dyDescent="0.25">
      <c r="A20" s="13"/>
      <c r="B20" s="8"/>
      <c r="C20" s="5"/>
      <c r="D20" s="3"/>
      <c r="E20" s="3"/>
      <c r="F20" s="3"/>
      <c r="G20" s="3"/>
      <c r="H20" s="3"/>
      <c r="I20" s="3"/>
      <c r="J20" s="3"/>
      <c r="K20" s="3"/>
      <c r="L20" s="3"/>
      <c r="N20" s="6"/>
    </row>
    <row r="21" spans="1:14" x14ac:dyDescent="0.25">
      <c r="A21" s="13"/>
      <c r="B21" s="8"/>
      <c r="C21" s="5"/>
      <c r="D21" s="3"/>
      <c r="E21" s="3"/>
      <c r="F21" s="3"/>
      <c r="G21" s="3"/>
      <c r="H21" s="3"/>
      <c r="I21" s="3"/>
      <c r="J21" s="3"/>
      <c r="K21" s="3"/>
      <c r="L21" s="3"/>
      <c r="N21" s="6"/>
    </row>
    <row r="22" spans="1:14" x14ac:dyDescent="0.25">
      <c r="A22" s="13"/>
      <c r="B22" s="8"/>
      <c r="C22" s="5"/>
      <c r="D22" s="3"/>
      <c r="E22" s="3"/>
      <c r="F22" s="3"/>
      <c r="G22" s="3"/>
      <c r="H22" s="3"/>
      <c r="I22" s="3"/>
      <c r="J22" s="3"/>
      <c r="K22" s="3"/>
      <c r="L22" s="3"/>
      <c r="N22" s="6"/>
    </row>
    <row r="23" spans="1:14" x14ac:dyDescent="0.25">
      <c r="A23" s="13"/>
      <c r="B23" s="8"/>
      <c r="C23" s="5"/>
      <c r="D23" s="3"/>
      <c r="E23" s="3"/>
      <c r="F23" s="3"/>
      <c r="G23" s="3"/>
      <c r="H23" s="3"/>
      <c r="I23" s="3"/>
      <c r="J23" s="3"/>
      <c r="K23" s="3"/>
      <c r="L23" s="3"/>
      <c r="N23" s="6"/>
    </row>
    <row r="24" spans="1:14" x14ac:dyDescent="0.25">
      <c r="A24" s="13"/>
      <c r="B24" s="8"/>
      <c r="C24" s="5"/>
      <c r="D24" s="3"/>
      <c r="E24" s="3"/>
      <c r="F24" s="3"/>
      <c r="G24" s="3"/>
      <c r="H24" s="3"/>
      <c r="I24" s="3"/>
      <c r="J24" s="3"/>
      <c r="K24" s="3"/>
      <c r="L24" s="3"/>
      <c r="N24" s="6"/>
    </row>
    <row r="25" spans="1:14" x14ac:dyDescent="0.25">
      <c r="A25" s="13"/>
      <c r="B25" s="8"/>
      <c r="C25" s="5"/>
      <c r="D25" s="3"/>
      <c r="E25" s="3"/>
      <c r="F25" s="3"/>
      <c r="G25" s="3"/>
      <c r="H25" s="3"/>
      <c r="I25" s="3"/>
      <c r="J25" s="3"/>
      <c r="K25" s="3"/>
      <c r="L25" s="3"/>
      <c r="N25" s="6"/>
    </row>
    <row r="26" spans="1:14" x14ac:dyDescent="0.25">
      <c r="A26" s="13"/>
      <c r="B26" s="8"/>
      <c r="C26" s="5"/>
      <c r="D26" s="3"/>
      <c r="E26" s="3"/>
      <c r="F26" s="3"/>
      <c r="G26" s="3"/>
      <c r="H26" s="3"/>
      <c r="I26" s="3"/>
      <c r="J26" s="3"/>
      <c r="K26" s="3"/>
      <c r="L26" s="3"/>
      <c r="N26" s="6"/>
    </row>
    <row r="27" spans="1:14" x14ac:dyDescent="0.25">
      <c r="A27" s="13"/>
      <c r="B27" s="8"/>
      <c r="C27" s="5"/>
      <c r="D27" s="3"/>
      <c r="E27" s="3"/>
      <c r="F27" s="3"/>
      <c r="G27" s="3"/>
      <c r="H27" s="3"/>
      <c r="I27" s="3"/>
      <c r="J27" s="3"/>
      <c r="K27" s="3"/>
      <c r="L27" s="3"/>
      <c r="N27" s="6"/>
    </row>
    <row r="28" spans="1:14" x14ac:dyDescent="0.25">
      <c r="A28" s="13"/>
      <c r="B28" s="8"/>
      <c r="C28" s="5"/>
      <c r="D28" s="3"/>
      <c r="E28" s="3"/>
      <c r="F28" s="3"/>
      <c r="G28" s="3"/>
      <c r="H28" s="3"/>
      <c r="I28" s="3"/>
      <c r="J28" s="3"/>
      <c r="K28" s="3"/>
      <c r="L28" s="3"/>
      <c r="N28" s="6"/>
    </row>
    <row r="29" spans="1:14" x14ac:dyDescent="0.25">
      <c r="A29" s="13"/>
      <c r="B29" s="8"/>
      <c r="C29" s="5"/>
      <c r="D29" s="3"/>
      <c r="E29" s="3"/>
      <c r="F29" s="3"/>
      <c r="G29" s="3"/>
      <c r="H29" s="3"/>
      <c r="I29" s="3"/>
      <c r="J29" s="3"/>
      <c r="K29" s="3"/>
      <c r="L29" s="3"/>
      <c r="N29" s="6"/>
    </row>
    <row r="30" spans="1:14" x14ac:dyDescent="0.25">
      <c r="A30" s="13"/>
      <c r="B30" s="8"/>
      <c r="C30" s="5"/>
      <c r="D30" s="3"/>
      <c r="E30" s="3"/>
      <c r="F30" s="3"/>
      <c r="G30" s="3"/>
      <c r="H30" s="3"/>
      <c r="I30" s="3"/>
      <c r="J30" s="3"/>
      <c r="K30" s="3"/>
      <c r="L30" s="3"/>
      <c r="N30" s="6"/>
    </row>
    <row r="31" spans="1:14" x14ac:dyDescent="0.25">
      <c r="C31" s="21"/>
    </row>
  </sheetData>
  <sheetProtection algorithmName="SHA-512" hashValue="xTcKbdB6NZ78C8491+ct2yxH9I08vqVwsxtc60cCHoMESZrTQJYHXvKfj2l013EhU2mcOLvAFsuDn8AgtBupkg==" saltValue="O/AAtF6N+PWzX+hzgVspAw==" spinCount="100000" sheet="1" objects="1" scenarios="1"/>
  <autoFilter ref="B1:N30">
    <sortState ref="B2:P30">
      <sortCondition descending="1" ref="N1:N30"/>
    </sortState>
  </autoFilter>
  <sortState ref="B2:Q30">
    <sortCondition descending="1" ref="O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59" zoomScaleNormal="59" workbookViewId="0">
      <selection activeCell="P36" sqref="P36"/>
    </sheetView>
  </sheetViews>
  <sheetFormatPr defaultRowHeight="15" x14ac:dyDescent="0.25"/>
  <cols>
    <col min="1" max="1" width="10.7109375" customWidth="1"/>
    <col min="2" max="2" width="28.28515625" customWidth="1"/>
    <col min="3" max="17" width="15.7109375" customWidth="1"/>
    <col min="18" max="18" width="10.7109375" customWidth="1"/>
    <col min="20" max="20" width="18.42578125" customWidth="1"/>
  </cols>
  <sheetData>
    <row r="1" spans="1:18" s="1" customFormat="1" ht="90" x14ac:dyDescent="0.25">
      <c r="A1" s="24" t="s">
        <v>130</v>
      </c>
      <c r="B1" s="25" t="s">
        <v>128</v>
      </c>
      <c r="C1" s="25" t="s">
        <v>2</v>
      </c>
      <c r="D1" s="25" t="s">
        <v>11</v>
      </c>
      <c r="E1" s="25" t="s">
        <v>42</v>
      </c>
      <c r="F1" s="25" t="s">
        <v>0</v>
      </c>
      <c r="G1" s="25" t="s">
        <v>12</v>
      </c>
      <c r="H1" s="25" t="s">
        <v>14</v>
      </c>
      <c r="I1" s="25" t="s">
        <v>1</v>
      </c>
      <c r="J1" s="25" t="s">
        <v>15</v>
      </c>
      <c r="K1" s="25" t="s">
        <v>27</v>
      </c>
      <c r="L1" s="25" t="s">
        <v>43</v>
      </c>
      <c r="M1" s="25" t="s">
        <v>26</v>
      </c>
      <c r="N1" s="25" t="s">
        <v>109</v>
      </c>
      <c r="O1" s="25" t="s">
        <v>3</v>
      </c>
      <c r="P1" s="25" t="s">
        <v>4</v>
      </c>
      <c r="Q1" s="25" t="s">
        <v>9</v>
      </c>
      <c r="R1" s="26" t="s">
        <v>10</v>
      </c>
    </row>
    <row r="2" spans="1:18" x14ac:dyDescent="0.25">
      <c r="A2" s="37">
        <v>1</v>
      </c>
      <c r="B2" s="15" t="s">
        <v>44</v>
      </c>
      <c r="C2" s="42">
        <v>1500</v>
      </c>
      <c r="D2" s="43"/>
      <c r="E2" s="43"/>
      <c r="F2" s="43"/>
      <c r="G2" s="43"/>
      <c r="H2" s="43"/>
      <c r="I2" s="43"/>
      <c r="J2" s="43"/>
      <c r="K2" s="43"/>
      <c r="L2" s="43"/>
      <c r="M2" s="44"/>
      <c r="N2" s="44"/>
      <c r="O2" s="43"/>
      <c r="P2" s="43">
        <v>240</v>
      </c>
      <c r="Q2" s="45">
        <v>400</v>
      </c>
      <c r="R2" s="49">
        <f>MAX(D2:Q2)+C2</f>
        <v>1900</v>
      </c>
    </row>
    <row r="3" spans="1:18" x14ac:dyDescent="0.25">
      <c r="A3" s="37">
        <v>2</v>
      </c>
      <c r="B3" s="15" t="s">
        <v>52</v>
      </c>
      <c r="C3" s="42">
        <v>900</v>
      </c>
      <c r="D3" s="43">
        <v>360</v>
      </c>
      <c r="E3" s="43"/>
      <c r="F3" s="43"/>
      <c r="G3" s="43"/>
      <c r="H3" s="43"/>
      <c r="I3" s="43"/>
      <c r="J3" s="42">
        <v>400</v>
      </c>
      <c r="K3" s="43"/>
      <c r="L3" s="43"/>
      <c r="M3" s="44"/>
      <c r="N3" s="44"/>
      <c r="O3" s="43"/>
      <c r="P3" s="43"/>
      <c r="Q3" s="44"/>
      <c r="R3" s="49">
        <f>MAX(D3:Q3)+C3</f>
        <v>1300</v>
      </c>
    </row>
    <row r="4" spans="1:18" x14ac:dyDescent="0.25">
      <c r="A4" s="37">
        <v>3</v>
      </c>
      <c r="B4" s="15" t="s">
        <v>28</v>
      </c>
      <c r="C4" s="42">
        <v>540</v>
      </c>
      <c r="D4" s="42">
        <v>600</v>
      </c>
      <c r="E4" s="43"/>
      <c r="F4" s="43"/>
      <c r="G4" s="43"/>
      <c r="H4" s="43"/>
      <c r="I4" s="43"/>
      <c r="J4" s="43"/>
      <c r="K4" s="43"/>
      <c r="L4" s="43">
        <v>400</v>
      </c>
      <c r="M4" s="44"/>
      <c r="N4" s="44"/>
      <c r="O4" s="43"/>
      <c r="P4" s="43"/>
      <c r="Q4" s="44"/>
      <c r="R4" s="49">
        <f>MAX(D4:Q4)+C4</f>
        <v>1140</v>
      </c>
    </row>
    <row r="5" spans="1:18" x14ac:dyDescent="0.25">
      <c r="A5" s="37">
        <v>4</v>
      </c>
      <c r="B5" s="15" t="s">
        <v>60</v>
      </c>
      <c r="C5" s="42">
        <v>667.52769999999998</v>
      </c>
      <c r="D5" s="43"/>
      <c r="E5" s="43"/>
      <c r="F5" s="42">
        <v>400</v>
      </c>
      <c r="G5" s="43"/>
      <c r="H5" s="43"/>
      <c r="I5" s="43"/>
      <c r="J5" s="43"/>
      <c r="K5" s="43"/>
      <c r="L5" s="43"/>
      <c r="M5" s="44"/>
      <c r="N5" s="44"/>
      <c r="O5" s="43"/>
      <c r="P5" s="43"/>
      <c r="Q5" s="44"/>
      <c r="R5" s="49">
        <f>MAX(D5:Q5)+C5</f>
        <v>1067.5277000000001</v>
      </c>
    </row>
    <row r="6" spans="1:18" x14ac:dyDescent="0.25">
      <c r="A6" s="37">
        <v>5</v>
      </c>
      <c r="B6" s="15" t="s">
        <v>47</v>
      </c>
      <c r="C6" s="42">
        <v>458.11489999999998</v>
      </c>
      <c r="D6" s="43"/>
      <c r="E6" s="43"/>
      <c r="F6" s="43">
        <v>57.200899999999997</v>
      </c>
      <c r="G6" s="43"/>
      <c r="H6" s="61">
        <v>360</v>
      </c>
      <c r="I6" s="43">
        <v>240</v>
      </c>
      <c r="J6" s="43"/>
      <c r="K6" s="43"/>
      <c r="L6" s="43"/>
      <c r="M6" s="44"/>
      <c r="N6" s="44"/>
      <c r="O6" s="43"/>
      <c r="P6" s="43"/>
      <c r="Q6" s="60">
        <v>400</v>
      </c>
      <c r="R6" s="49">
        <f>MAX(D6:Q6)+C6</f>
        <v>858.11490000000003</v>
      </c>
    </row>
    <row r="7" spans="1:18" x14ac:dyDescent="0.25">
      <c r="A7" s="37">
        <v>6</v>
      </c>
      <c r="B7" s="15" t="s">
        <v>63</v>
      </c>
      <c r="C7" s="42">
        <v>240.31</v>
      </c>
      <c r="D7" s="43"/>
      <c r="E7" s="43"/>
      <c r="F7" s="43">
        <v>240</v>
      </c>
      <c r="G7" s="43"/>
      <c r="H7" s="42">
        <v>600</v>
      </c>
      <c r="I7" s="43">
        <v>400</v>
      </c>
      <c r="J7" s="43"/>
      <c r="K7" s="43"/>
      <c r="L7" s="43"/>
      <c r="M7" s="44"/>
      <c r="N7" s="44"/>
      <c r="O7" s="43"/>
      <c r="P7" s="43"/>
      <c r="Q7" s="44"/>
      <c r="R7" s="49">
        <f>MAX(D7:Q7)+C7</f>
        <v>840.31</v>
      </c>
    </row>
    <row r="8" spans="1:18" x14ac:dyDescent="0.25">
      <c r="A8" s="37">
        <v>7</v>
      </c>
      <c r="B8" s="15" t="s">
        <v>127</v>
      </c>
      <c r="C8" s="42">
        <v>324</v>
      </c>
      <c r="D8" s="43">
        <v>160.20670000000001</v>
      </c>
      <c r="E8" s="43">
        <v>240</v>
      </c>
      <c r="F8" s="43"/>
      <c r="G8" s="42">
        <v>400</v>
      </c>
      <c r="H8" s="43">
        <v>216</v>
      </c>
      <c r="I8" s="43"/>
      <c r="J8" s="43"/>
      <c r="K8" s="43">
        <v>400</v>
      </c>
      <c r="L8" s="43"/>
      <c r="M8" s="44"/>
      <c r="N8" s="44"/>
      <c r="O8" s="43"/>
      <c r="P8" s="43"/>
      <c r="Q8" s="44"/>
      <c r="R8" s="49">
        <f>MAX(D8:Q8)+C8</f>
        <v>724</v>
      </c>
    </row>
    <row r="9" spans="1:18" x14ac:dyDescent="0.25">
      <c r="A9" s="37">
        <v>8</v>
      </c>
      <c r="B9" s="15" t="s">
        <v>51</v>
      </c>
      <c r="C9" s="42">
        <v>324</v>
      </c>
      <c r="D9" s="43"/>
      <c r="E9" s="43"/>
      <c r="F9" s="43">
        <v>144</v>
      </c>
      <c r="G9" s="43"/>
      <c r="H9" s="42">
        <v>267.0111</v>
      </c>
      <c r="I9" s="43">
        <v>144</v>
      </c>
      <c r="J9" s="43"/>
      <c r="K9" s="43"/>
      <c r="L9" s="43"/>
      <c r="M9" s="44"/>
      <c r="N9" s="44"/>
      <c r="O9" s="43"/>
      <c r="P9" s="43"/>
      <c r="Q9" s="44"/>
      <c r="R9" s="49">
        <f>MAX(D9:Q9)+C9</f>
        <v>591.01109999999994</v>
      </c>
    </row>
    <row r="10" spans="1:18" x14ac:dyDescent="0.25">
      <c r="A10" s="37">
        <v>9</v>
      </c>
      <c r="B10" s="15" t="s">
        <v>62</v>
      </c>
      <c r="C10" s="42">
        <v>400.51659999999998</v>
      </c>
      <c r="D10" s="43"/>
      <c r="E10" s="43"/>
      <c r="F10" s="42">
        <v>144</v>
      </c>
      <c r="G10" s="43"/>
      <c r="H10" s="43"/>
      <c r="I10" s="43">
        <v>86.4</v>
      </c>
      <c r="J10" s="43"/>
      <c r="K10" s="43"/>
      <c r="L10" s="43"/>
      <c r="M10" s="44"/>
      <c r="N10" s="44"/>
      <c r="O10" s="43"/>
      <c r="P10" s="43"/>
      <c r="Q10" s="44"/>
      <c r="R10" s="49">
        <f>MAX(D10:Q10)+C10</f>
        <v>544.51659999999993</v>
      </c>
    </row>
    <row r="11" spans="1:18" x14ac:dyDescent="0.25">
      <c r="A11" s="37">
        <v>10</v>
      </c>
      <c r="B11" s="15" t="s">
        <v>40</v>
      </c>
      <c r="C11" s="42">
        <v>194.4</v>
      </c>
      <c r="D11" s="42">
        <v>267.0111</v>
      </c>
      <c r="E11" s="43"/>
      <c r="F11" s="43"/>
      <c r="G11" s="43">
        <v>144</v>
      </c>
      <c r="H11" s="43"/>
      <c r="I11" s="43"/>
      <c r="J11" s="43"/>
      <c r="K11" s="43"/>
      <c r="L11" s="43"/>
      <c r="M11" s="44"/>
      <c r="N11" s="44"/>
      <c r="O11" s="43"/>
      <c r="P11" s="43"/>
      <c r="Q11" s="44"/>
      <c r="R11" s="49">
        <f>MAX(D11:Q11)+C11</f>
        <v>461.41110000000003</v>
      </c>
    </row>
    <row r="12" spans="1:18" x14ac:dyDescent="0.25">
      <c r="A12" s="37">
        <v>11</v>
      </c>
      <c r="B12" s="15" t="s">
        <v>50</v>
      </c>
      <c r="C12" s="42">
        <v>194.4</v>
      </c>
      <c r="D12" s="43"/>
      <c r="E12" s="43">
        <v>144</v>
      </c>
      <c r="F12" s="43"/>
      <c r="G12" s="43"/>
      <c r="H12" s="43"/>
      <c r="I12" s="43"/>
      <c r="J12" s="43"/>
      <c r="K12" s="43"/>
      <c r="L12" s="43"/>
      <c r="M12" s="44"/>
      <c r="N12" s="44"/>
      <c r="O12" s="42">
        <v>240</v>
      </c>
      <c r="P12" s="43">
        <v>86.4</v>
      </c>
      <c r="Q12" s="44"/>
      <c r="R12" s="49">
        <f>MAX(D12:Q12)+C12</f>
        <v>434.4</v>
      </c>
    </row>
    <row r="13" spans="1:18" x14ac:dyDescent="0.25">
      <c r="A13" s="37">
        <v>12</v>
      </c>
      <c r="B13" s="15" t="s">
        <v>54</v>
      </c>
      <c r="C13" s="42">
        <v>240.31</v>
      </c>
      <c r="D13" s="43"/>
      <c r="E13" s="43"/>
      <c r="F13" s="43">
        <v>86.4</v>
      </c>
      <c r="G13" s="43">
        <v>86.4</v>
      </c>
      <c r="H13" s="43">
        <v>96.123999999999995</v>
      </c>
      <c r="I13" s="42">
        <v>144</v>
      </c>
      <c r="J13" s="43"/>
      <c r="K13" s="43"/>
      <c r="L13" s="43"/>
      <c r="M13" s="44"/>
      <c r="N13" s="44"/>
      <c r="O13" s="43"/>
      <c r="P13" s="43"/>
      <c r="Q13" s="44"/>
      <c r="R13" s="49">
        <f>MAX(D13:Q13)+C13</f>
        <v>384.31</v>
      </c>
    </row>
    <row r="14" spans="1:18" x14ac:dyDescent="0.25">
      <c r="A14" s="37">
        <v>13</v>
      </c>
      <c r="B14" s="15" t="s">
        <v>57</v>
      </c>
      <c r="C14" s="42">
        <v>194.4</v>
      </c>
      <c r="D14" s="42">
        <v>183.24600000000001</v>
      </c>
      <c r="E14" s="43"/>
      <c r="F14" s="43"/>
      <c r="G14" s="43">
        <v>86.4</v>
      </c>
      <c r="H14" s="43"/>
      <c r="I14" s="43"/>
      <c r="J14" s="43"/>
      <c r="K14" s="43"/>
      <c r="L14" s="43">
        <v>86.4</v>
      </c>
      <c r="M14" s="44"/>
      <c r="N14" s="44"/>
      <c r="O14" s="43"/>
      <c r="P14" s="43">
        <v>144</v>
      </c>
      <c r="Q14" s="44"/>
      <c r="R14" s="49">
        <f>MAX(D14:Q14)+C14</f>
        <v>377.64600000000002</v>
      </c>
    </row>
    <row r="15" spans="1:18" x14ac:dyDescent="0.25">
      <c r="A15" s="37">
        <v>14</v>
      </c>
      <c r="B15" s="15" t="s">
        <v>123</v>
      </c>
      <c r="C15" s="42">
        <v>144.18600000000001</v>
      </c>
      <c r="D15" s="42">
        <v>216</v>
      </c>
      <c r="E15" s="43"/>
      <c r="F15" s="43"/>
      <c r="G15" s="43"/>
      <c r="H15" s="43"/>
      <c r="I15" s="43"/>
      <c r="J15" s="43"/>
      <c r="K15" s="43"/>
      <c r="L15" s="43"/>
      <c r="M15" s="44"/>
      <c r="N15" s="44"/>
      <c r="O15" s="43"/>
      <c r="P15" s="43"/>
      <c r="Q15" s="44"/>
      <c r="R15" s="49">
        <f>MAX(D15:Q15)+C15</f>
        <v>360.18600000000004</v>
      </c>
    </row>
    <row r="16" spans="1:18" x14ac:dyDescent="0.25">
      <c r="A16" s="37">
        <v>15</v>
      </c>
      <c r="B16" s="15" t="s">
        <v>48</v>
      </c>
      <c r="C16" s="42">
        <v>144.18600000000001</v>
      </c>
      <c r="D16" s="43"/>
      <c r="E16" s="43"/>
      <c r="F16" s="43">
        <v>86.4</v>
      </c>
      <c r="G16" s="43"/>
      <c r="H16" s="42">
        <v>183.24600000000001</v>
      </c>
      <c r="I16" s="43">
        <v>86.4</v>
      </c>
      <c r="J16" s="43"/>
      <c r="K16" s="43"/>
      <c r="L16" s="43"/>
      <c r="M16" s="44"/>
      <c r="N16" s="44"/>
      <c r="O16" s="43"/>
      <c r="P16" s="43"/>
      <c r="Q16" s="44"/>
      <c r="R16" s="49">
        <f>MAX(D16:Q16)+C16</f>
        <v>327.43200000000002</v>
      </c>
    </row>
    <row r="17" spans="1:18" x14ac:dyDescent="0.25">
      <c r="A17" s="37">
        <v>15</v>
      </c>
      <c r="B17" s="15" t="s">
        <v>49</v>
      </c>
      <c r="C17" s="42">
        <v>240.31</v>
      </c>
      <c r="D17" s="43"/>
      <c r="E17" s="43"/>
      <c r="F17" s="42">
        <v>86.4</v>
      </c>
      <c r="G17" s="43"/>
      <c r="H17" s="43"/>
      <c r="I17" s="43">
        <v>86.4</v>
      </c>
      <c r="J17" s="43"/>
      <c r="K17" s="43"/>
      <c r="L17" s="43"/>
      <c r="M17" s="44"/>
      <c r="N17" s="44"/>
      <c r="O17" s="43"/>
      <c r="P17" s="43"/>
      <c r="Q17" s="44"/>
      <c r="R17" s="49">
        <f>MAX(D17:Q17)+C17</f>
        <v>326.71000000000004</v>
      </c>
    </row>
    <row r="18" spans="1:18" x14ac:dyDescent="0.25">
      <c r="A18" s="37">
        <v>17</v>
      </c>
      <c r="B18" s="15" t="s">
        <v>45</v>
      </c>
      <c r="C18" s="42">
        <v>194.4</v>
      </c>
      <c r="D18" s="43"/>
      <c r="E18" s="43"/>
      <c r="F18" s="43"/>
      <c r="G18" s="43"/>
      <c r="H18" s="42">
        <v>96.123999999999995</v>
      </c>
      <c r="I18" s="43"/>
      <c r="J18" s="43"/>
      <c r="K18" s="43"/>
      <c r="L18" s="43"/>
      <c r="M18" s="44"/>
      <c r="N18" s="44"/>
      <c r="O18" s="43"/>
      <c r="P18" s="43"/>
      <c r="Q18" s="44"/>
      <c r="R18" s="49">
        <f>MAX(D18:Q18)+C18</f>
        <v>290.524</v>
      </c>
    </row>
    <row r="19" spans="1:18" x14ac:dyDescent="0.25">
      <c r="A19" s="37">
        <v>18</v>
      </c>
      <c r="B19" s="15" t="s">
        <v>53</v>
      </c>
      <c r="C19" s="42">
        <v>144.18600000000001</v>
      </c>
      <c r="D19" s="43">
        <v>85.801400000000001</v>
      </c>
      <c r="E19" s="43"/>
      <c r="F19" s="43"/>
      <c r="G19" s="42">
        <v>144</v>
      </c>
      <c r="H19" s="43"/>
      <c r="I19" s="43"/>
      <c r="J19" s="43"/>
      <c r="K19" s="43"/>
      <c r="L19" s="43"/>
      <c r="M19" s="44"/>
      <c r="N19" s="44"/>
      <c r="O19" s="43"/>
      <c r="P19" s="43"/>
      <c r="Q19" s="44"/>
      <c r="R19" s="49">
        <f>MAX(D19:Q19)+C19</f>
        <v>288.18600000000004</v>
      </c>
    </row>
    <row r="20" spans="1:18" x14ac:dyDescent="0.25">
      <c r="A20" s="37">
        <v>18</v>
      </c>
      <c r="B20" s="15" t="s">
        <v>59</v>
      </c>
      <c r="C20" s="42">
        <v>144.18600000000001</v>
      </c>
      <c r="D20" s="43"/>
      <c r="E20" s="43"/>
      <c r="F20" s="43"/>
      <c r="G20" s="43"/>
      <c r="H20" s="56">
        <v>129.6</v>
      </c>
      <c r="I20" s="43"/>
      <c r="J20" s="43"/>
      <c r="K20" s="43"/>
      <c r="L20" s="43"/>
      <c r="M20" s="44"/>
      <c r="N20" s="45">
        <v>144</v>
      </c>
      <c r="O20" s="43"/>
      <c r="P20" s="43"/>
      <c r="Q20" s="44"/>
      <c r="R20" s="49">
        <f>MAX(D20:Q20)+C20</f>
        <v>288.18600000000004</v>
      </c>
    </row>
    <row r="21" spans="1:18" x14ac:dyDescent="0.25">
      <c r="A21" s="37">
        <v>20</v>
      </c>
      <c r="B21" s="15" t="s">
        <v>58</v>
      </c>
      <c r="C21" s="42">
        <v>144.18600000000001</v>
      </c>
      <c r="D21" s="43"/>
      <c r="E21" s="43"/>
      <c r="F21" s="43"/>
      <c r="G21" s="43"/>
      <c r="H21" s="43"/>
      <c r="I21" s="43"/>
      <c r="J21" s="43"/>
      <c r="K21" s="42">
        <v>122.164</v>
      </c>
      <c r="L21" s="43"/>
      <c r="M21" s="44"/>
      <c r="N21" s="44"/>
      <c r="O21" s="43"/>
      <c r="P21" s="43">
        <v>60.411799999999999</v>
      </c>
      <c r="Q21" s="44"/>
      <c r="R21" s="49">
        <f>MAX(D21:Q21)+C21</f>
        <v>266.35000000000002</v>
      </c>
    </row>
    <row r="22" spans="1:18" x14ac:dyDescent="0.25">
      <c r="A22" s="37">
        <v>21</v>
      </c>
      <c r="B22" s="15" t="s">
        <v>37</v>
      </c>
      <c r="C22" s="42">
        <v>144.18600000000001</v>
      </c>
      <c r="D22" s="43"/>
      <c r="E22" s="43"/>
      <c r="F22" s="43"/>
      <c r="G22" s="43"/>
      <c r="H22" s="43"/>
      <c r="I22" s="43"/>
      <c r="J22" s="43"/>
      <c r="K22" s="43"/>
      <c r="L22" s="43"/>
      <c r="M22" s="45">
        <v>86</v>
      </c>
      <c r="N22" s="44"/>
      <c r="O22" s="43"/>
      <c r="P22" s="43"/>
      <c r="Q22" s="44"/>
      <c r="R22" s="50">
        <f>MAX(D22:Q22)+C22</f>
        <v>230.18600000000001</v>
      </c>
    </row>
    <row r="23" spans="1:18" x14ac:dyDescent="0.25">
      <c r="A23" s="37">
        <v>22</v>
      </c>
      <c r="B23" s="15" t="s">
        <v>55</v>
      </c>
      <c r="C23" s="42">
        <v>128.7021</v>
      </c>
      <c r="D23" s="43"/>
      <c r="E23" s="43"/>
      <c r="F23" s="43">
        <v>57.200899999999997</v>
      </c>
      <c r="G23" s="43"/>
      <c r="H23" s="42">
        <v>81.547799999999995</v>
      </c>
      <c r="I23" s="43">
        <v>60.411799999999999</v>
      </c>
      <c r="J23" s="43"/>
      <c r="K23" s="43"/>
      <c r="L23" s="43"/>
      <c r="M23" s="44"/>
      <c r="N23" s="44"/>
      <c r="O23" s="43"/>
      <c r="P23" s="43"/>
      <c r="Q23" s="44"/>
      <c r="R23" s="49">
        <f>MAX(D23:Q23)+C23</f>
        <v>210.2499</v>
      </c>
    </row>
    <row r="24" spans="1:18" x14ac:dyDescent="0.25">
      <c r="A24" s="37">
        <v>23</v>
      </c>
      <c r="B24" s="15" t="s">
        <v>61</v>
      </c>
      <c r="C24" s="42">
        <v>128.7021</v>
      </c>
      <c r="D24" s="43"/>
      <c r="E24" s="43"/>
      <c r="F24" s="43"/>
      <c r="G24" s="43"/>
      <c r="H24" s="43"/>
      <c r="I24" s="42">
        <v>60.411799999999999</v>
      </c>
      <c r="J24" s="43"/>
      <c r="K24" s="43"/>
      <c r="L24" s="43"/>
      <c r="M24" s="44"/>
      <c r="N24" s="44"/>
      <c r="O24" s="43"/>
      <c r="P24" s="43"/>
      <c r="Q24" s="44"/>
      <c r="R24" s="49">
        <f>MAX(D24:Q24)+C24</f>
        <v>189.1139</v>
      </c>
    </row>
    <row r="25" spans="1:18" ht="15.75" thickBot="1" x14ac:dyDescent="0.3">
      <c r="A25" s="38">
        <v>24</v>
      </c>
      <c r="B25" s="31" t="s">
        <v>46</v>
      </c>
      <c r="C25" s="46">
        <v>128.7021</v>
      </c>
      <c r="D25" s="47"/>
      <c r="E25" s="47"/>
      <c r="F25" s="46">
        <v>57.200899999999997</v>
      </c>
      <c r="G25" s="47"/>
      <c r="H25" s="47"/>
      <c r="I25" s="47"/>
      <c r="J25" s="47"/>
      <c r="K25" s="47"/>
      <c r="L25" s="47"/>
      <c r="M25" s="48"/>
      <c r="N25" s="48"/>
      <c r="O25" s="47"/>
      <c r="P25" s="47"/>
      <c r="Q25" s="48"/>
      <c r="R25" s="51">
        <f>MAX(D25:Q25)+C25</f>
        <v>185.90299999999999</v>
      </c>
    </row>
    <row r="26" spans="1:18" x14ac:dyDescent="0.25">
      <c r="B26" s="8"/>
      <c r="C26" s="5"/>
      <c r="D26" s="3"/>
      <c r="E26" s="3"/>
      <c r="F26" s="3"/>
      <c r="G26" s="3"/>
      <c r="H26" s="3"/>
      <c r="I26" s="3"/>
      <c r="J26" s="3"/>
      <c r="K26" s="3"/>
      <c r="L26" s="3"/>
      <c r="O26" s="3"/>
      <c r="P26" s="3"/>
      <c r="R26" s="7"/>
    </row>
    <row r="28" spans="1:18" x14ac:dyDescent="0.25">
      <c r="B28" s="2"/>
      <c r="C28" s="5"/>
      <c r="D28" s="3"/>
      <c r="E28" s="3"/>
      <c r="F28" s="3"/>
      <c r="G28" s="3"/>
      <c r="H28" s="3"/>
      <c r="I28" s="3"/>
      <c r="J28" s="3"/>
      <c r="K28" s="3"/>
      <c r="L28" s="3"/>
      <c r="O28" s="3"/>
      <c r="P28" s="3"/>
      <c r="R28" s="6"/>
    </row>
    <row r="29" spans="1:18" x14ac:dyDescent="0.25">
      <c r="B29" s="2"/>
      <c r="C29" s="5"/>
      <c r="D29" s="3"/>
      <c r="E29" s="3"/>
      <c r="F29" s="3"/>
      <c r="G29" s="3"/>
      <c r="H29" s="3"/>
      <c r="I29" s="3"/>
      <c r="J29" s="3"/>
      <c r="K29" s="3"/>
      <c r="L29" s="3"/>
      <c r="O29" s="3"/>
      <c r="P29" s="3"/>
      <c r="R29" s="6"/>
    </row>
    <row r="30" spans="1:18" x14ac:dyDescent="0.25">
      <c r="B30" s="2"/>
      <c r="C30" s="5"/>
      <c r="D30" s="3"/>
      <c r="E30" s="3"/>
      <c r="F30" s="3"/>
      <c r="G30" s="3"/>
      <c r="H30" s="3"/>
      <c r="I30" s="3"/>
      <c r="J30" s="3"/>
      <c r="K30" s="3"/>
      <c r="L30" s="3"/>
      <c r="O30" s="3"/>
      <c r="P30" s="3"/>
      <c r="R30" s="6"/>
    </row>
    <row r="31" spans="1:18" x14ac:dyDescent="0.25">
      <c r="C31" s="21"/>
    </row>
  </sheetData>
  <sheetProtection algorithmName="SHA-512" hashValue="/jx5fnnZ6C9Nm1pGnvfeQw54sxafIZ/1wW+gJ6U4XCvYM7XmLoarGlkThESSUmg1tr1RZZ4Du6njuaTxU6VPkw==" saltValue="KZDGk1fRDs7ni5Lc/wMgRQ==" spinCount="100000" sheet="1" objects="1" scenarios="1"/>
  <autoFilter ref="B1:R1">
    <sortState ref="B2:R25">
      <sortCondition descending="1" ref="R1"/>
    </sortState>
  </autoFilter>
  <sortState ref="B3:R31">
    <sortCondition descending="1" ref="R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B1" zoomScale="73" workbookViewId="0">
      <selection activeCell="S10" sqref="S10"/>
    </sheetView>
  </sheetViews>
  <sheetFormatPr defaultRowHeight="15" x14ac:dyDescent="0.25"/>
  <cols>
    <col min="2" max="2" width="21.140625" style="41" customWidth="1"/>
    <col min="3" max="14" width="15.7109375" style="41" customWidth="1"/>
    <col min="15" max="15" width="18.140625" customWidth="1"/>
    <col min="16" max="16" width="10.7109375" customWidth="1"/>
  </cols>
  <sheetData>
    <row r="1" spans="1:16" ht="90" x14ac:dyDescent="0.25">
      <c r="A1" s="24" t="s">
        <v>130</v>
      </c>
      <c r="B1" s="25" t="s">
        <v>128</v>
      </c>
      <c r="C1" s="25" t="s">
        <v>2</v>
      </c>
      <c r="D1" s="25" t="s">
        <v>11</v>
      </c>
      <c r="E1" s="25" t="s">
        <v>42</v>
      </c>
      <c r="F1" s="25" t="s">
        <v>0</v>
      </c>
      <c r="G1" s="25" t="s">
        <v>12</v>
      </c>
      <c r="H1" s="25" t="s">
        <v>14</v>
      </c>
      <c r="I1" s="25" t="s">
        <v>1</v>
      </c>
      <c r="J1" s="25" t="s">
        <v>15</v>
      </c>
      <c r="K1" s="25" t="s">
        <v>109</v>
      </c>
      <c r="L1" s="25" t="s">
        <v>27</v>
      </c>
      <c r="M1" s="25" t="s">
        <v>3</v>
      </c>
      <c r="N1" s="25" t="s">
        <v>4</v>
      </c>
      <c r="O1" s="25" t="s">
        <v>132</v>
      </c>
      <c r="P1" s="26" t="s">
        <v>10</v>
      </c>
    </row>
    <row r="2" spans="1:16" x14ac:dyDescent="0.25">
      <c r="A2" s="27">
        <v>1</v>
      </c>
      <c r="B2" s="54" t="s">
        <v>65</v>
      </c>
      <c r="C2" s="42">
        <v>1500</v>
      </c>
      <c r="D2" s="43"/>
      <c r="E2" s="43"/>
      <c r="F2" s="42">
        <v>400</v>
      </c>
      <c r="G2" s="43"/>
      <c r="H2" s="43"/>
      <c r="I2" s="43"/>
      <c r="J2" s="43"/>
      <c r="K2" s="44"/>
      <c r="L2" s="43"/>
      <c r="M2" s="43"/>
      <c r="N2" s="43"/>
      <c r="O2" s="65"/>
      <c r="P2" s="62">
        <f>MAX(D2:N2)+C2</f>
        <v>1900</v>
      </c>
    </row>
    <row r="3" spans="1:16" x14ac:dyDescent="0.25">
      <c r="A3" s="27">
        <v>2</v>
      </c>
      <c r="B3" s="54" t="s">
        <v>79</v>
      </c>
      <c r="C3" s="42">
        <v>900</v>
      </c>
      <c r="D3" s="43"/>
      <c r="E3" s="42">
        <v>240</v>
      </c>
      <c r="F3" s="43"/>
      <c r="G3" s="43"/>
      <c r="H3" s="43"/>
      <c r="I3" s="43"/>
      <c r="J3" s="43"/>
      <c r="K3" s="44"/>
      <c r="L3" s="43">
        <v>0</v>
      </c>
      <c r="M3" s="43">
        <v>240</v>
      </c>
      <c r="N3" s="43">
        <v>400</v>
      </c>
      <c r="O3" s="65"/>
      <c r="P3" s="62">
        <f>MAX(D3:N3)+C3</f>
        <v>1300</v>
      </c>
    </row>
    <row r="4" spans="1:16" x14ac:dyDescent="0.25">
      <c r="A4" s="27">
        <v>3</v>
      </c>
      <c r="B4" s="54" t="s">
        <v>71</v>
      </c>
      <c r="C4" s="42">
        <v>540</v>
      </c>
      <c r="D4" s="42">
        <v>600</v>
      </c>
      <c r="E4" s="43">
        <v>400</v>
      </c>
      <c r="F4" s="43"/>
      <c r="G4" s="43"/>
      <c r="H4" s="43"/>
      <c r="I4" s="43"/>
      <c r="J4" s="43"/>
      <c r="K4" s="44"/>
      <c r="L4" s="43">
        <v>400</v>
      </c>
      <c r="M4" s="43">
        <v>144</v>
      </c>
      <c r="N4" s="43">
        <v>144</v>
      </c>
      <c r="O4" s="65"/>
      <c r="P4" s="62">
        <f>MAX(D4:N4)+C4</f>
        <v>1140</v>
      </c>
    </row>
    <row r="5" spans="1:16" x14ac:dyDescent="0.25">
      <c r="A5" s="27">
        <v>4</v>
      </c>
      <c r="B5" s="54" t="s">
        <v>73</v>
      </c>
      <c r="C5" s="42">
        <v>667.52769999999998</v>
      </c>
      <c r="D5" s="61">
        <v>183.24600000000001</v>
      </c>
      <c r="E5" s="43">
        <v>144</v>
      </c>
      <c r="F5" s="43"/>
      <c r="G5" s="43"/>
      <c r="H5" s="43"/>
      <c r="I5" s="43"/>
      <c r="J5" s="43"/>
      <c r="K5" s="44"/>
      <c r="L5" s="43">
        <v>86.4</v>
      </c>
      <c r="M5" s="43">
        <v>144</v>
      </c>
      <c r="N5" s="43">
        <v>144</v>
      </c>
      <c r="O5" s="42">
        <v>400</v>
      </c>
      <c r="P5" s="62">
        <v>1068</v>
      </c>
    </row>
    <row r="6" spans="1:16" x14ac:dyDescent="0.25">
      <c r="A6" s="27">
        <v>5</v>
      </c>
      <c r="B6" s="54" t="s">
        <v>77</v>
      </c>
      <c r="C6" s="42">
        <v>400.51659999999998</v>
      </c>
      <c r="D6" s="43"/>
      <c r="E6" s="43"/>
      <c r="F6" s="43">
        <v>144</v>
      </c>
      <c r="G6" s="43"/>
      <c r="H6" s="42">
        <v>600</v>
      </c>
      <c r="I6" s="43">
        <v>240</v>
      </c>
      <c r="J6" s="43"/>
      <c r="K6" s="44"/>
      <c r="L6" s="43"/>
      <c r="M6" s="43"/>
      <c r="N6" s="43"/>
      <c r="O6" s="65"/>
      <c r="P6" s="62">
        <f>MAX(D6:N6)+C6</f>
        <v>1000.5165999999999</v>
      </c>
    </row>
    <row r="7" spans="1:16" x14ac:dyDescent="0.25">
      <c r="A7" s="27">
        <v>6</v>
      </c>
      <c r="B7" s="54" t="s">
        <v>68</v>
      </c>
      <c r="C7" s="42">
        <v>458.11489999999998</v>
      </c>
      <c r="D7" s="43"/>
      <c r="E7" s="43"/>
      <c r="F7" s="43">
        <v>240</v>
      </c>
      <c r="G7" s="43"/>
      <c r="H7" s="43"/>
      <c r="I7" s="42">
        <v>400</v>
      </c>
      <c r="J7" s="43"/>
      <c r="K7" s="44">
        <v>400</v>
      </c>
      <c r="L7" s="43"/>
      <c r="M7" s="43"/>
      <c r="N7" s="43"/>
      <c r="O7" s="65"/>
      <c r="P7" s="62">
        <f>MAX(D7:N7)+C7</f>
        <v>858.11490000000003</v>
      </c>
    </row>
    <row r="8" spans="1:16" x14ac:dyDescent="0.25">
      <c r="A8" s="27">
        <v>7</v>
      </c>
      <c r="B8" s="54" t="s">
        <v>75</v>
      </c>
      <c r="C8" s="42">
        <v>324</v>
      </c>
      <c r="D8" s="43">
        <v>267.0111</v>
      </c>
      <c r="E8" s="43"/>
      <c r="F8" s="43"/>
      <c r="G8" s="42">
        <v>400</v>
      </c>
      <c r="H8" s="43">
        <v>267.0111</v>
      </c>
      <c r="I8" s="43"/>
      <c r="J8" s="43"/>
      <c r="K8" s="44"/>
      <c r="L8" s="43">
        <v>240</v>
      </c>
      <c r="M8" s="43"/>
      <c r="N8" s="43">
        <v>86.4</v>
      </c>
      <c r="O8" s="65"/>
      <c r="P8" s="62">
        <f>MAX(D8:N8)+C8</f>
        <v>724</v>
      </c>
    </row>
    <row r="9" spans="1:16" x14ac:dyDescent="0.25">
      <c r="A9" s="27">
        <v>8</v>
      </c>
      <c r="B9" s="54" t="s">
        <v>72</v>
      </c>
      <c r="C9" s="42">
        <v>194.4</v>
      </c>
      <c r="D9" s="43">
        <v>160.20670000000001</v>
      </c>
      <c r="E9" s="43"/>
      <c r="F9" s="43"/>
      <c r="G9" s="43"/>
      <c r="H9" s="43"/>
      <c r="I9" s="43"/>
      <c r="J9" s="42">
        <v>400</v>
      </c>
      <c r="K9" s="44"/>
      <c r="L9" s="43"/>
      <c r="M9" s="43"/>
      <c r="N9" s="43"/>
      <c r="O9" s="65"/>
      <c r="P9" s="62">
        <f>MAX(D9:N9)+C9</f>
        <v>594.4</v>
      </c>
    </row>
    <row r="10" spans="1:16" x14ac:dyDescent="0.25">
      <c r="A10" s="27">
        <v>9</v>
      </c>
      <c r="B10" s="54" t="s">
        <v>67</v>
      </c>
      <c r="C10" s="42">
        <v>240.31</v>
      </c>
      <c r="D10" s="43">
        <v>129.6</v>
      </c>
      <c r="E10" s="43"/>
      <c r="F10" s="43"/>
      <c r="G10" s="43"/>
      <c r="H10" s="43"/>
      <c r="I10" s="43"/>
      <c r="J10" s="42">
        <v>240</v>
      </c>
      <c r="K10" s="44"/>
      <c r="L10" s="43"/>
      <c r="M10" s="43"/>
      <c r="N10" s="43"/>
      <c r="O10" s="65"/>
      <c r="P10" s="62">
        <f>MAX(D10:N10)+C10</f>
        <v>480.31</v>
      </c>
    </row>
    <row r="11" spans="1:16" x14ac:dyDescent="0.25">
      <c r="A11" s="27">
        <v>9</v>
      </c>
      <c r="B11" s="54" t="s">
        <v>78</v>
      </c>
      <c r="C11" s="42">
        <v>240.31</v>
      </c>
      <c r="D11" s="43"/>
      <c r="E11" s="43"/>
      <c r="F11" s="43"/>
      <c r="G11" s="43"/>
      <c r="H11" s="42">
        <v>216</v>
      </c>
      <c r="I11" s="43"/>
      <c r="J11" s="43"/>
      <c r="K11" s="45">
        <v>240</v>
      </c>
      <c r="L11" s="43"/>
      <c r="M11" s="43"/>
      <c r="N11" s="43"/>
      <c r="O11" s="65"/>
      <c r="P11" s="62">
        <f>MAX(D11:N11)+C11</f>
        <v>480.31</v>
      </c>
    </row>
    <row r="12" spans="1:16" x14ac:dyDescent="0.25">
      <c r="A12" s="27">
        <v>11</v>
      </c>
      <c r="B12" s="54" t="s">
        <v>64</v>
      </c>
      <c r="C12" s="42">
        <v>240.31</v>
      </c>
      <c r="D12" s="42">
        <v>216</v>
      </c>
      <c r="E12" s="43">
        <v>144</v>
      </c>
      <c r="F12" s="43"/>
      <c r="G12" s="43"/>
      <c r="H12" s="43">
        <v>129.6</v>
      </c>
      <c r="I12" s="43"/>
      <c r="J12" s="43"/>
      <c r="K12" s="44"/>
      <c r="L12" s="43">
        <v>0</v>
      </c>
      <c r="M12" s="43">
        <v>86.4</v>
      </c>
      <c r="N12" s="43">
        <v>86.4</v>
      </c>
      <c r="O12" s="65"/>
      <c r="P12" s="62">
        <f>MAX(D12:N12)+C12</f>
        <v>456.31</v>
      </c>
    </row>
    <row r="13" spans="1:16" x14ac:dyDescent="0.25">
      <c r="A13" s="27">
        <v>12</v>
      </c>
      <c r="B13" s="54" t="s">
        <v>69</v>
      </c>
      <c r="C13" s="42">
        <v>240.31</v>
      </c>
      <c r="D13" s="43">
        <v>96.123999999999995</v>
      </c>
      <c r="E13" s="43"/>
      <c r="F13" s="43"/>
      <c r="G13" s="43">
        <v>86.4</v>
      </c>
      <c r="H13" s="43"/>
      <c r="I13" s="43"/>
      <c r="J13" s="42">
        <v>144</v>
      </c>
      <c r="K13" s="44"/>
      <c r="L13" s="43"/>
      <c r="M13" s="43"/>
      <c r="N13" s="43"/>
      <c r="O13" s="65"/>
      <c r="P13" s="62">
        <f>MAX(D13:N13)+C13</f>
        <v>384.31</v>
      </c>
    </row>
    <row r="14" spans="1:16" x14ac:dyDescent="0.25">
      <c r="A14" s="27">
        <v>13</v>
      </c>
      <c r="B14" s="54" t="s">
        <v>66</v>
      </c>
      <c r="C14" s="42">
        <v>159.0967</v>
      </c>
      <c r="D14" s="43"/>
      <c r="E14" s="43"/>
      <c r="F14" s="43">
        <v>106.8044</v>
      </c>
      <c r="G14" s="43"/>
      <c r="H14" s="42">
        <v>183.24600000000001</v>
      </c>
      <c r="I14" s="43">
        <v>144</v>
      </c>
      <c r="J14" s="43"/>
      <c r="K14" s="44"/>
      <c r="L14" s="43"/>
      <c r="M14" s="43"/>
      <c r="N14" s="43"/>
      <c r="O14" s="65"/>
      <c r="P14" s="62">
        <f>MAX(D14:N14)+C14</f>
        <v>342.34270000000004</v>
      </c>
    </row>
    <row r="15" spans="1:16" x14ac:dyDescent="0.25">
      <c r="A15" s="27">
        <v>14</v>
      </c>
      <c r="B15" s="54" t="s">
        <v>74</v>
      </c>
      <c r="C15" s="42">
        <v>194.4</v>
      </c>
      <c r="D15" s="43">
        <v>96.123999999999995</v>
      </c>
      <c r="E15" s="43"/>
      <c r="F15" s="43"/>
      <c r="G15" s="42">
        <v>144</v>
      </c>
      <c r="H15" s="43"/>
      <c r="I15" s="43"/>
      <c r="J15" s="43">
        <v>144</v>
      </c>
      <c r="K15" s="44"/>
      <c r="L15" s="43"/>
      <c r="M15" s="43"/>
      <c r="N15" s="43"/>
      <c r="O15" s="65"/>
      <c r="P15" s="62">
        <f>MAX(D15:N15)+C15</f>
        <v>338.4</v>
      </c>
    </row>
    <row r="16" spans="1:16" x14ac:dyDescent="0.25">
      <c r="A16" s="27">
        <v>15</v>
      </c>
      <c r="B16" s="54" t="s">
        <v>76</v>
      </c>
      <c r="C16" s="42">
        <v>159.0967</v>
      </c>
      <c r="D16" s="43"/>
      <c r="E16" s="43"/>
      <c r="F16" s="42">
        <v>144</v>
      </c>
      <c r="G16" s="43"/>
      <c r="H16" s="43"/>
      <c r="I16" s="43">
        <v>86.4</v>
      </c>
      <c r="J16" s="43"/>
      <c r="K16" s="44"/>
      <c r="L16" s="43"/>
      <c r="M16" s="43"/>
      <c r="N16" s="43"/>
      <c r="O16" s="65"/>
      <c r="P16" s="62">
        <f>MAX(D16:N16)+C16</f>
        <v>303.0967</v>
      </c>
    </row>
    <row r="17" spans="1:16" x14ac:dyDescent="0.25">
      <c r="A17" s="27">
        <v>16</v>
      </c>
      <c r="B17" s="54" t="s">
        <v>70</v>
      </c>
      <c r="C17" s="42">
        <v>194.4</v>
      </c>
      <c r="D17" s="43"/>
      <c r="E17" s="43"/>
      <c r="F17" s="42">
        <v>86</v>
      </c>
      <c r="G17" s="43"/>
      <c r="H17" s="43"/>
      <c r="I17" s="43"/>
      <c r="J17" s="43"/>
      <c r="K17" s="44"/>
      <c r="L17" s="43"/>
      <c r="M17" s="43"/>
      <c r="N17" s="43"/>
      <c r="O17" s="65"/>
      <c r="P17" s="63">
        <f>MAX(D17:N17)+C17</f>
        <v>280.39999999999998</v>
      </c>
    </row>
    <row r="18" spans="1:16" ht="15.75" thickBot="1" x14ac:dyDescent="0.3">
      <c r="A18" s="30">
        <v>17</v>
      </c>
      <c r="B18" s="55" t="s">
        <v>56</v>
      </c>
      <c r="C18" s="46">
        <v>159.0967</v>
      </c>
      <c r="D18" s="47"/>
      <c r="E18" s="47"/>
      <c r="F18" s="46">
        <v>55</v>
      </c>
      <c r="G18" s="47"/>
      <c r="H18" s="47"/>
      <c r="I18" s="47"/>
      <c r="J18" s="47"/>
      <c r="K18" s="48"/>
      <c r="L18" s="47"/>
      <c r="M18" s="47"/>
      <c r="N18" s="47"/>
      <c r="O18" s="47"/>
      <c r="P18" s="64">
        <f>MAX(D18:N18)+C18</f>
        <v>214.0967</v>
      </c>
    </row>
    <row r="19" spans="1:16" x14ac:dyDescent="0.25">
      <c r="B19" s="40"/>
      <c r="C19" s="53"/>
      <c r="D19" s="40"/>
      <c r="E19" s="40"/>
      <c r="F19" s="40"/>
      <c r="G19" s="40"/>
      <c r="H19" s="40"/>
      <c r="I19" s="40"/>
      <c r="J19" s="40"/>
      <c r="L19" s="40"/>
      <c r="M19" s="40"/>
      <c r="N19" s="40"/>
      <c r="P19" s="52"/>
    </row>
    <row r="20" spans="1:16" x14ac:dyDescent="0.25">
      <c r="B20" s="40"/>
      <c r="C20" s="53"/>
      <c r="D20" s="40"/>
      <c r="E20" s="40"/>
      <c r="F20" s="40"/>
      <c r="G20" s="40"/>
      <c r="H20" s="40"/>
      <c r="I20" s="40"/>
      <c r="J20" s="40"/>
      <c r="L20" s="40"/>
      <c r="M20" s="40"/>
      <c r="N20" s="40"/>
      <c r="P20" s="52"/>
    </row>
    <row r="21" spans="1:16" x14ac:dyDescent="0.25">
      <c r="B21" s="40"/>
      <c r="C21" s="53"/>
      <c r="D21" s="40"/>
      <c r="E21" s="40"/>
      <c r="F21" s="40"/>
      <c r="G21" s="40"/>
      <c r="H21" s="40"/>
      <c r="I21" s="40"/>
      <c r="J21" s="40"/>
      <c r="L21" s="40"/>
      <c r="M21" s="40"/>
      <c r="N21" s="40"/>
      <c r="P21" s="52"/>
    </row>
  </sheetData>
  <sheetProtection algorithmName="SHA-512" hashValue="muWtrNw9G0wQIcSr6O7A9gJgndWkWpaqPrRuWwiCB8xODxeloWXe5wRzh3scHWpPIbzICJEyGR06GSj7innbCA==" saltValue="kzqyeO9zTL4jNVtqjl+DcQ==" spinCount="100000" sheet="1" objects="1" scenarios="1"/>
  <autoFilter ref="B1:P1">
    <sortState ref="B2:P18">
      <sortCondition descending="1" ref="P1"/>
    </sortState>
  </autoFilter>
  <sortState ref="B2:R22">
    <sortCondition descending="1" ref="P2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69" zoomScaleNormal="69" workbookViewId="0">
      <selection activeCell="C22" sqref="C22"/>
    </sheetView>
  </sheetViews>
  <sheetFormatPr defaultRowHeight="15" x14ac:dyDescent="0.25"/>
  <cols>
    <col min="1" max="1" width="10.7109375" customWidth="1"/>
    <col min="2" max="2" width="23.85546875" customWidth="1"/>
    <col min="3" max="14" width="15.7109375" customWidth="1"/>
    <col min="15" max="15" width="10.7109375" customWidth="1"/>
    <col min="16" max="16" width="18" customWidth="1"/>
  </cols>
  <sheetData>
    <row r="1" spans="1:16" ht="90" x14ac:dyDescent="0.25">
      <c r="A1" s="24" t="s">
        <v>130</v>
      </c>
      <c r="B1" s="25" t="s">
        <v>128</v>
      </c>
      <c r="C1" s="25" t="s">
        <v>2</v>
      </c>
      <c r="D1" s="25" t="s">
        <v>11</v>
      </c>
      <c r="E1" s="25" t="s">
        <v>42</v>
      </c>
      <c r="F1" s="25" t="s">
        <v>0</v>
      </c>
      <c r="G1" s="25" t="s">
        <v>12</v>
      </c>
      <c r="H1" s="25" t="s">
        <v>14</v>
      </c>
      <c r="I1" s="25" t="s">
        <v>1</v>
      </c>
      <c r="J1" s="25" t="s">
        <v>27</v>
      </c>
      <c r="K1" s="25" t="s">
        <v>13</v>
      </c>
      <c r="L1" s="25" t="s">
        <v>43</v>
      </c>
      <c r="M1" s="25" t="s">
        <v>3</v>
      </c>
      <c r="N1" s="25" t="s">
        <v>4</v>
      </c>
      <c r="O1" s="26" t="s">
        <v>10</v>
      </c>
      <c r="P1" s="14"/>
    </row>
    <row r="2" spans="1:16" x14ac:dyDescent="0.25">
      <c r="A2" s="27">
        <v>1</v>
      </c>
      <c r="B2" s="15" t="s">
        <v>94</v>
      </c>
      <c r="C2" s="16">
        <v>1500</v>
      </c>
      <c r="D2" s="16">
        <v>600</v>
      </c>
      <c r="E2" s="17">
        <v>400</v>
      </c>
      <c r="F2" s="17"/>
      <c r="G2" s="17">
        <v>400</v>
      </c>
      <c r="H2" s="17"/>
      <c r="I2" s="17"/>
      <c r="J2" s="17"/>
      <c r="K2" s="19"/>
      <c r="L2" s="17">
        <v>240</v>
      </c>
      <c r="M2" s="17">
        <v>400</v>
      </c>
      <c r="N2" s="17">
        <v>400</v>
      </c>
      <c r="O2" s="28">
        <f t="shared" ref="O2:O14" si="0">MAX(D2:N2)+C2</f>
        <v>2100</v>
      </c>
    </row>
    <row r="3" spans="1:16" x14ac:dyDescent="0.25">
      <c r="A3" s="27">
        <v>2</v>
      </c>
      <c r="B3" s="15" t="s">
        <v>84</v>
      </c>
      <c r="C3" s="16">
        <v>900</v>
      </c>
      <c r="D3" s="17"/>
      <c r="E3" s="17"/>
      <c r="F3" s="16">
        <v>400</v>
      </c>
      <c r="G3" s="17"/>
      <c r="H3" s="17">
        <v>183.24600000000001</v>
      </c>
      <c r="I3" s="17">
        <v>400</v>
      </c>
      <c r="J3" s="17"/>
      <c r="K3" s="19"/>
      <c r="L3" s="17"/>
      <c r="M3" s="17"/>
      <c r="N3" s="17"/>
      <c r="O3" s="28">
        <f t="shared" si="0"/>
        <v>1300</v>
      </c>
    </row>
    <row r="4" spans="1:16" x14ac:dyDescent="0.25">
      <c r="A4" s="27">
        <v>3</v>
      </c>
      <c r="B4" s="15" t="s">
        <v>95</v>
      </c>
      <c r="C4" s="16">
        <v>458.11489999999998</v>
      </c>
      <c r="D4" s="17"/>
      <c r="E4" s="17"/>
      <c r="F4" s="17"/>
      <c r="G4" s="17"/>
      <c r="H4" s="16">
        <v>600</v>
      </c>
      <c r="I4" s="17"/>
      <c r="J4" s="17"/>
      <c r="K4" s="19"/>
      <c r="L4" s="17"/>
      <c r="M4" s="17"/>
      <c r="N4" s="17"/>
      <c r="O4" s="28">
        <f t="shared" si="0"/>
        <v>1058.1149</v>
      </c>
    </row>
    <row r="5" spans="1:16" x14ac:dyDescent="0.25">
      <c r="A5" s="27">
        <v>4</v>
      </c>
      <c r="B5" s="15" t="s">
        <v>83</v>
      </c>
      <c r="C5" s="16">
        <v>667.52769999999998</v>
      </c>
      <c r="D5" s="17"/>
      <c r="E5" s="17"/>
      <c r="F5" s="16">
        <v>240</v>
      </c>
      <c r="G5" s="17"/>
      <c r="H5" s="17">
        <v>216</v>
      </c>
      <c r="I5" s="17">
        <v>240</v>
      </c>
      <c r="J5" s="17"/>
      <c r="K5" s="19"/>
      <c r="L5" s="17"/>
      <c r="M5" s="17"/>
      <c r="N5" s="17"/>
      <c r="O5" s="28">
        <f t="shared" si="0"/>
        <v>907.52769999999998</v>
      </c>
    </row>
    <row r="6" spans="1:16" x14ac:dyDescent="0.25">
      <c r="A6" s="27">
        <v>5</v>
      </c>
      <c r="B6" s="15" t="s">
        <v>86</v>
      </c>
      <c r="C6" s="16">
        <v>540</v>
      </c>
      <c r="D6" s="17"/>
      <c r="E6" s="17"/>
      <c r="F6" s="17"/>
      <c r="G6" s="17"/>
      <c r="H6" s="16">
        <v>267.0111</v>
      </c>
      <c r="I6" s="17"/>
      <c r="J6" s="17"/>
      <c r="K6" s="19"/>
      <c r="L6" s="17"/>
      <c r="M6" s="17"/>
      <c r="N6" s="17"/>
      <c r="O6" s="28">
        <f t="shared" si="0"/>
        <v>807.01109999999994</v>
      </c>
    </row>
    <row r="7" spans="1:16" x14ac:dyDescent="0.25">
      <c r="A7" s="27">
        <v>6</v>
      </c>
      <c r="B7" s="15" t="s">
        <v>19</v>
      </c>
      <c r="C7" s="16">
        <v>400.51659999999998</v>
      </c>
      <c r="D7" s="17"/>
      <c r="E7" s="17"/>
      <c r="F7" s="17"/>
      <c r="G7" s="17"/>
      <c r="H7" s="17">
        <v>129.6</v>
      </c>
      <c r="I7" s="17">
        <v>144</v>
      </c>
      <c r="J7" s="17"/>
      <c r="K7" s="18">
        <v>400</v>
      </c>
      <c r="L7" s="17"/>
      <c r="M7" s="17"/>
      <c r="N7" s="17"/>
      <c r="O7" s="28">
        <f t="shared" si="0"/>
        <v>800.51659999999993</v>
      </c>
    </row>
    <row r="8" spans="1:16" x14ac:dyDescent="0.25">
      <c r="A8" s="27">
        <v>7</v>
      </c>
      <c r="B8" s="15" t="s">
        <v>88</v>
      </c>
      <c r="C8" s="16">
        <v>324</v>
      </c>
      <c r="D8" s="17">
        <v>360</v>
      </c>
      <c r="E8" s="17"/>
      <c r="F8" s="17"/>
      <c r="G8" s="17">
        <v>240</v>
      </c>
      <c r="H8" s="17">
        <v>160.20670000000001</v>
      </c>
      <c r="I8" s="17"/>
      <c r="J8" s="16">
        <v>400</v>
      </c>
      <c r="K8" s="19"/>
      <c r="L8" s="17"/>
      <c r="M8" s="17"/>
      <c r="N8" s="17"/>
      <c r="O8" s="28">
        <f t="shared" si="0"/>
        <v>724</v>
      </c>
    </row>
    <row r="9" spans="1:16" x14ac:dyDescent="0.25">
      <c r="A9" s="27">
        <v>8</v>
      </c>
      <c r="B9" s="15" t="s">
        <v>20</v>
      </c>
      <c r="C9" s="16">
        <v>240.31</v>
      </c>
      <c r="D9" s="17"/>
      <c r="E9" s="17"/>
      <c r="F9" s="17"/>
      <c r="G9" s="17"/>
      <c r="H9" s="16">
        <v>360</v>
      </c>
      <c r="I9" s="17">
        <v>86.4</v>
      </c>
      <c r="J9" s="17"/>
      <c r="K9" s="19"/>
      <c r="L9" s="17"/>
      <c r="M9" s="17"/>
      <c r="N9" s="17"/>
      <c r="O9" s="28">
        <f t="shared" si="0"/>
        <v>600.30999999999995</v>
      </c>
    </row>
    <row r="10" spans="1:16" x14ac:dyDescent="0.25">
      <c r="A10" s="27">
        <v>9</v>
      </c>
      <c r="B10" s="15" t="s">
        <v>80</v>
      </c>
      <c r="C10" s="16">
        <v>324</v>
      </c>
      <c r="D10" s="17"/>
      <c r="E10" s="17"/>
      <c r="F10" s="16">
        <v>144</v>
      </c>
      <c r="G10" s="17"/>
      <c r="H10" s="17"/>
      <c r="I10" s="17"/>
      <c r="J10" s="17"/>
      <c r="K10" s="19"/>
      <c r="L10" s="17"/>
      <c r="M10" s="17"/>
      <c r="N10" s="17"/>
      <c r="O10" s="28">
        <f t="shared" si="0"/>
        <v>468</v>
      </c>
    </row>
    <row r="11" spans="1:16" x14ac:dyDescent="0.25">
      <c r="A11" s="27">
        <v>10</v>
      </c>
      <c r="B11" s="15" t="s">
        <v>89</v>
      </c>
      <c r="C11" s="16">
        <v>240.31</v>
      </c>
      <c r="D11" s="17"/>
      <c r="E11" s="17"/>
      <c r="F11" s="17"/>
      <c r="G11" s="17"/>
      <c r="H11" s="17"/>
      <c r="I11" s="16">
        <v>144</v>
      </c>
      <c r="J11" s="17"/>
      <c r="K11" s="19"/>
      <c r="L11" s="17"/>
      <c r="M11" s="17"/>
      <c r="N11" s="17"/>
      <c r="O11" s="28">
        <f t="shared" si="0"/>
        <v>384.31</v>
      </c>
    </row>
    <row r="12" spans="1:16" x14ac:dyDescent="0.25">
      <c r="A12" s="27">
        <v>11</v>
      </c>
      <c r="B12" s="15" t="s">
        <v>85</v>
      </c>
      <c r="C12" s="16">
        <v>194.4</v>
      </c>
      <c r="D12" s="17"/>
      <c r="E12" s="17"/>
      <c r="F12" s="16">
        <v>144</v>
      </c>
      <c r="G12" s="17"/>
      <c r="H12" s="17"/>
      <c r="I12" s="17">
        <v>86.4</v>
      </c>
      <c r="J12" s="17"/>
      <c r="K12" s="19"/>
      <c r="L12" s="17"/>
      <c r="M12" s="17"/>
      <c r="N12" s="17"/>
      <c r="O12" s="28">
        <f t="shared" si="0"/>
        <v>338.4</v>
      </c>
    </row>
    <row r="13" spans="1:16" x14ac:dyDescent="0.25">
      <c r="A13" s="27">
        <v>12</v>
      </c>
      <c r="B13" s="15" t="s">
        <v>87</v>
      </c>
      <c r="C13" s="16">
        <v>194.4</v>
      </c>
      <c r="D13" s="17"/>
      <c r="E13" s="17"/>
      <c r="F13" s="16">
        <v>86.4</v>
      </c>
      <c r="G13" s="17"/>
      <c r="H13" s="17"/>
      <c r="I13" s="17"/>
      <c r="J13" s="17"/>
      <c r="K13" s="19"/>
      <c r="L13" s="17"/>
      <c r="M13" s="17"/>
      <c r="N13" s="17"/>
      <c r="O13" s="28">
        <f t="shared" si="0"/>
        <v>280.8</v>
      </c>
    </row>
    <row r="14" spans="1:16" ht="15.75" thickBot="1" x14ac:dyDescent="0.3">
      <c r="A14" s="30">
        <v>12</v>
      </c>
      <c r="B14" s="31" t="s">
        <v>93</v>
      </c>
      <c r="C14" s="32">
        <v>194.4</v>
      </c>
      <c r="D14" s="33"/>
      <c r="E14" s="33"/>
      <c r="F14" s="32">
        <v>86.4</v>
      </c>
      <c r="G14" s="33"/>
      <c r="H14" s="33"/>
      <c r="I14" s="33">
        <v>86.4</v>
      </c>
      <c r="J14" s="33"/>
      <c r="K14" s="35"/>
      <c r="L14" s="33"/>
      <c r="M14" s="33"/>
      <c r="N14" s="33"/>
      <c r="O14" s="39">
        <f t="shared" si="0"/>
        <v>280.8</v>
      </c>
    </row>
    <row r="15" spans="1:16" x14ac:dyDescent="0.25">
      <c r="B15" s="13"/>
    </row>
    <row r="17" spans="2:15" x14ac:dyDescent="0.25">
      <c r="B17" s="2"/>
      <c r="C17" s="5"/>
      <c r="D17" s="3"/>
      <c r="E17" s="3"/>
      <c r="F17" s="3"/>
      <c r="G17" s="3"/>
      <c r="H17" s="3"/>
      <c r="I17" s="3"/>
      <c r="J17" s="3"/>
      <c r="L17" s="3"/>
      <c r="M17" s="3"/>
      <c r="N17" s="3"/>
      <c r="O17" s="6"/>
    </row>
    <row r="18" spans="2:15" x14ac:dyDescent="0.25">
      <c r="B18" s="2"/>
      <c r="C18" s="5"/>
      <c r="D18" s="3"/>
      <c r="E18" s="3"/>
      <c r="F18" s="3"/>
      <c r="G18" s="3"/>
      <c r="H18" s="3"/>
      <c r="I18" s="3"/>
      <c r="J18" s="3"/>
      <c r="L18" s="3"/>
      <c r="M18" s="3"/>
      <c r="N18" s="3"/>
      <c r="O18" s="6"/>
    </row>
    <row r="19" spans="2:15" x14ac:dyDescent="0.25">
      <c r="B19" s="2"/>
      <c r="C19" s="5"/>
      <c r="D19" s="3"/>
      <c r="E19" s="3"/>
      <c r="F19" s="3"/>
      <c r="G19" s="3"/>
      <c r="H19" s="3"/>
      <c r="I19" s="3"/>
      <c r="J19" s="5"/>
      <c r="L19" s="3"/>
      <c r="M19" s="3"/>
      <c r="N19" s="3"/>
      <c r="O19" s="6"/>
    </row>
    <row r="20" spans="2:15" x14ac:dyDescent="0.25">
      <c r="B20" s="2"/>
      <c r="C20" s="5"/>
      <c r="D20" s="3"/>
      <c r="E20" s="3"/>
      <c r="F20" s="3"/>
      <c r="G20" s="3"/>
      <c r="H20" s="3"/>
      <c r="I20" s="3"/>
      <c r="J20" s="3"/>
      <c r="L20" s="3"/>
      <c r="M20" s="3"/>
      <c r="N20" s="3"/>
      <c r="O20" s="6"/>
    </row>
    <row r="21" spans="2:15" x14ac:dyDescent="0.25">
      <c r="B21" s="2"/>
      <c r="C21" s="5"/>
      <c r="D21" s="3"/>
      <c r="E21" s="3"/>
      <c r="F21" s="3"/>
      <c r="G21" s="3"/>
      <c r="H21" s="3"/>
      <c r="I21" s="3"/>
      <c r="J21" s="3"/>
      <c r="L21" s="3"/>
      <c r="M21" s="3"/>
      <c r="N21" s="3"/>
      <c r="O21" s="6"/>
    </row>
    <row r="22" spans="2:15" x14ac:dyDescent="0.25">
      <c r="B22" s="2"/>
      <c r="C22" s="5"/>
      <c r="D22" s="3"/>
      <c r="E22" s="3"/>
      <c r="F22" s="3"/>
      <c r="G22" s="3"/>
      <c r="H22" s="3"/>
      <c r="I22" s="3"/>
      <c r="J22" s="3"/>
      <c r="L22" s="3"/>
      <c r="M22" s="3"/>
      <c r="N22" s="3"/>
      <c r="O22" s="6"/>
    </row>
    <row r="23" spans="2:15" x14ac:dyDescent="0.25">
      <c r="B23" s="2"/>
      <c r="C23" s="5"/>
      <c r="D23" s="3"/>
      <c r="E23" s="3"/>
      <c r="F23" s="3"/>
      <c r="G23" s="3"/>
      <c r="H23" s="3"/>
      <c r="I23" s="3"/>
      <c r="J23" s="3"/>
      <c r="L23" s="3"/>
      <c r="M23" s="3"/>
      <c r="N23" s="3"/>
      <c r="O23" s="6"/>
    </row>
    <row r="24" spans="2:15" x14ac:dyDescent="0.25">
      <c r="B24" s="2"/>
      <c r="C24" s="5"/>
      <c r="D24" s="3"/>
      <c r="E24" s="3"/>
      <c r="F24" s="3"/>
      <c r="G24" s="3"/>
      <c r="H24" s="3"/>
      <c r="I24" s="3"/>
      <c r="J24" s="3"/>
      <c r="L24" s="3"/>
      <c r="M24" s="3"/>
      <c r="N24" s="3"/>
      <c r="O24" s="6"/>
    </row>
    <row r="25" spans="2:15" x14ac:dyDescent="0.25">
      <c r="B25" s="2"/>
      <c r="C25" s="5"/>
      <c r="D25" s="3"/>
      <c r="E25" s="3"/>
      <c r="F25" s="3"/>
      <c r="G25" s="3"/>
      <c r="H25" s="3"/>
      <c r="I25" s="3"/>
      <c r="J25" s="3"/>
      <c r="L25" s="3"/>
      <c r="M25" s="3"/>
      <c r="N25" s="3"/>
      <c r="O25" s="6"/>
    </row>
    <row r="26" spans="2:15" x14ac:dyDescent="0.25">
      <c r="C26" s="21"/>
    </row>
  </sheetData>
  <sheetProtection algorithmName="SHA-512" hashValue="XUiPG4ejnZXucsTY3XtS/ErN8GY1WVJWBXSb6QM1O2of5yNU5JS9YDePDzwz5U7A9v4CJeTsh5Ny/PYXgB3t8Q==" saltValue="eReinYIrTsTavr6dEr8sOA==" spinCount="100000" sheet="1" objects="1" scenarios="1"/>
  <sortState ref="B2:Q25">
    <sortCondition descending="1" ref="O2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7" zoomScaleNormal="87" workbookViewId="0">
      <selection activeCell="D29" sqref="D29"/>
    </sheetView>
  </sheetViews>
  <sheetFormatPr defaultRowHeight="15" x14ac:dyDescent="0.25"/>
  <cols>
    <col min="1" max="1" width="10.7109375" customWidth="1"/>
    <col min="2" max="2" width="19.7109375" customWidth="1"/>
    <col min="3" max="12" width="15.7109375" customWidth="1"/>
    <col min="13" max="13" width="10.7109375" customWidth="1"/>
    <col min="14" max="14" width="18" customWidth="1"/>
  </cols>
  <sheetData>
    <row r="1" spans="1:14" ht="90" x14ac:dyDescent="0.25">
      <c r="A1" s="24" t="s">
        <v>129</v>
      </c>
      <c r="B1" s="25" t="s">
        <v>128</v>
      </c>
      <c r="C1" s="25" t="s">
        <v>2</v>
      </c>
      <c r="D1" s="25" t="s">
        <v>11</v>
      </c>
      <c r="E1" s="25" t="s">
        <v>42</v>
      </c>
      <c r="F1" s="25" t="s">
        <v>0</v>
      </c>
      <c r="G1" s="25" t="s">
        <v>124</v>
      </c>
      <c r="H1" s="25" t="s">
        <v>12</v>
      </c>
      <c r="I1" s="25" t="s">
        <v>14</v>
      </c>
      <c r="J1" s="25" t="s">
        <v>1</v>
      </c>
      <c r="K1" s="25" t="s">
        <v>3</v>
      </c>
      <c r="L1" s="25" t="s">
        <v>4</v>
      </c>
      <c r="M1" s="26" t="s">
        <v>10</v>
      </c>
      <c r="N1" s="14"/>
    </row>
    <row r="2" spans="1:14" x14ac:dyDescent="0.25">
      <c r="A2" s="37">
        <v>1</v>
      </c>
      <c r="B2" s="15" t="s">
        <v>102</v>
      </c>
      <c r="C2" s="42">
        <v>1500</v>
      </c>
      <c r="D2" s="43"/>
      <c r="E2" s="43"/>
      <c r="F2" s="43"/>
      <c r="G2" s="44"/>
      <c r="H2" s="43"/>
      <c r="I2" s="42">
        <v>600</v>
      </c>
      <c r="J2" s="43"/>
      <c r="K2" s="43"/>
      <c r="L2" s="43"/>
      <c r="M2" s="49">
        <f t="shared" ref="M2:M16" si="0">MAX(D2:L2)+C2</f>
        <v>2100</v>
      </c>
    </row>
    <row r="3" spans="1:14" x14ac:dyDescent="0.25">
      <c r="A3" s="37">
        <v>2</v>
      </c>
      <c r="B3" s="15" t="s">
        <v>106</v>
      </c>
      <c r="C3" s="42">
        <v>900</v>
      </c>
      <c r="D3" s="43"/>
      <c r="E3" s="43"/>
      <c r="F3" s="42">
        <v>400</v>
      </c>
      <c r="G3" s="44"/>
      <c r="H3" s="43"/>
      <c r="I3" s="43">
        <v>183.24600000000001</v>
      </c>
      <c r="J3" s="43">
        <v>400</v>
      </c>
      <c r="K3" s="43"/>
      <c r="L3" s="43"/>
      <c r="M3" s="49">
        <f t="shared" si="0"/>
        <v>1300</v>
      </c>
    </row>
    <row r="4" spans="1:14" x14ac:dyDescent="0.25">
      <c r="A4" s="37">
        <v>3</v>
      </c>
      <c r="B4" s="15" t="s">
        <v>90</v>
      </c>
      <c r="C4" s="42">
        <v>540</v>
      </c>
      <c r="D4" s="42">
        <v>600</v>
      </c>
      <c r="E4" s="43"/>
      <c r="F4" s="43"/>
      <c r="G4" s="44"/>
      <c r="H4" s="43"/>
      <c r="I4" s="43"/>
      <c r="J4" s="43"/>
      <c r="K4" s="43"/>
      <c r="L4" s="43"/>
      <c r="M4" s="49">
        <f t="shared" si="0"/>
        <v>1140</v>
      </c>
    </row>
    <row r="5" spans="1:14" x14ac:dyDescent="0.25">
      <c r="A5" s="37">
        <v>4</v>
      </c>
      <c r="B5" s="15" t="s">
        <v>92</v>
      </c>
      <c r="C5" s="42">
        <v>667.52769999999998</v>
      </c>
      <c r="D5" s="43"/>
      <c r="E5" s="42">
        <v>400</v>
      </c>
      <c r="F5" s="43"/>
      <c r="G5" s="44"/>
      <c r="H5" s="43"/>
      <c r="I5" s="43">
        <v>360</v>
      </c>
      <c r="J5" s="43"/>
      <c r="K5" s="43"/>
      <c r="L5" s="43"/>
      <c r="M5" s="49">
        <f t="shared" si="0"/>
        <v>1067.5277000000001</v>
      </c>
    </row>
    <row r="6" spans="1:14" x14ac:dyDescent="0.25">
      <c r="A6" s="37">
        <v>5</v>
      </c>
      <c r="B6" s="15" t="s">
        <v>101</v>
      </c>
      <c r="C6" s="42">
        <v>400.51659999999998</v>
      </c>
      <c r="D6" s="43"/>
      <c r="E6" s="43"/>
      <c r="F6" s="43">
        <v>144</v>
      </c>
      <c r="G6" s="44"/>
      <c r="H6" s="43"/>
      <c r="I6" s="42">
        <v>267.0111</v>
      </c>
      <c r="J6" s="43">
        <v>240</v>
      </c>
      <c r="K6" s="43"/>
      <c r="L6" s="43"/>
      <c r="M6" s="49">
        <f t="shared" si="0"/>
        <v>667.52769999999998</v>
      </c>
    </row>
    <row r="7" spans="1:14" x14ac:dyDescent="0.25">
      <c r="A7" s="37">
        <v>6</v>
      </c>
      <c r="B7" s="15" t="s">
        <v>107</v>
      </c>
      <c r="C7" s="42">
        <v>324</v>
      </c>
      <c r="D7" s="43"/>
      <c r="E7" s="43"/>
      <c r="F7" s="42">
        <v>144</v>
      </c>
      <c r="G7" s="44"/>
      <c r="H7" s="43"/>
      <c r="I7" s="43">
        <v>216</v>
      </c>
      <c r="J7" s="43">
        <v>144</v>
      </c>
      <c r="K7" s="43"/>
      <c r="L7" s="43"/>
      <c r="M7" s="49">
        <f t="shared" si="0"/>
        <v>540</v>
      </c>
    </row>
    <row r="8" spans="1:14" x14ac:dyDescent="0.25">
      <c r="A8" s="37">
        <v>7</v>
      </c>
      <c r="B8" s="15" t="s">
        <v>99</v>
      </c>
      <c r="C8" s="42">
        <v>240.31</v>
      </c>
      <c r="D8" s="43"/>
      <c r="E8" s="42">
        <v>240</v>
      </c>
      <c r="F8" s="43"/>
      <c r="G8" s="44"/>
      <c r="H8" s="43"/>
      <c r="I8" s="43">
        <v>160.20670000000001</v>
      </c>
      <c r="J8" s="43"/>
      <c r="K8" s="43">
        <v>240</v>
      </c>
      <c r="L8" s="43">
        <v>240</v>
      </c>
      <c r="M8" s="49">
        <f t="shared" si="0"/>
        <v>480.31</v>
      </c>
    </row>
    <row r="9" spans="1:14" x14ac:dyDescent="0.25">
      <c r="A9" s="37">
        <v>7</v>
      </c>
      <c r="B9" s="15" t="s">
        <v>104</v>
      </c>
      <c r="C9" s="42">
        <v>240.31</v>
      </c>
      <c r="D9" s="43"/>
      <c r="E9" s="43"/>
      <c r="F9" s="42">
        <v>240</v>
      </c>
      <c r="G9" s="44"/>
      <c r="H9" s="43"/>
      <c r="I9" s="43">
        <v>129.6</v>
      </c>
      <c r="J9" s="43"/>
      <c r="K9" s="43"/>
      <c r="L9" s="43"/>
      <c r="M9" s="49">
        <f t="shared" si="0"/>
        <v>480.31</v>
      </c>
    </row>
    <row r="10" spans="1:14" x14ac:dyDescent="0.25">
      <c r="A10" s="37">
        <v>9</v>
      </c>
      <c r="B10" s="15" t="s">
        <v>81</v>
      </c>
      <c r="C10" s="42">
        <v>240.31</v>
      </c>
      <c r="D10" s="42">
        <v>216</v>
      </c>
      <c r="E10" s="43"/>
      <c r="F10" s="43"/>
      <c r="G10" s="44"/>
      <c r="H10" s="43"/>
      <c r="I10" s="43"/>
      <c r="J10" s="43"/>
      <c r="K10" s="43">
        <v>178.00739999999999</v>
      </c>
      <c r="L10" s="43"/>
      <c r="M10" s="49">
        <f t="shared" si="0"/>
        <v>456.31</v>
      </c>
    </row>
    <row r="11" spans="1:14" x14ac:dyDescent="0.25">
      <c r="A11" s="37">
        <v>10</v>
      </c>
      <c r="B11" s="15" t="s">
        <v>108</v>
      </c>
      <c r="C11" s="42">
        <v>194.4</v>
      </c>
      <c r="D11" s="43"/>
      <c r="E11" s="43"/>
      <c r="F11" s="43"/>
      <c r="G11" s="44"/>
      <c r="H11" s="42">
        <v>240</v>
      </c>
      <c r="I11" s="43"/>
      <c r="J11" s="43"/>
      <c r="K11" s="43">
        <v>144</v>
      </c>
      <c r="L11" s="43">
        <v>106.8044</v>
      </c>
      <c r="M11" s="49">
        <f t="shared" si="0"/>
        <v>434.4</v>
      </c>
    </row>
    <row r="12" spans="1:14" x14ac:dyDescent="0.25">
      <c r="A12" s="37">
        <v>11</v>
      </c>
      <c r="B12" s="15" t="s">
        <v>103</v>
      </c>
      <c r="C12" s="42">
        <v>240.31</v>
      </c>
      <c r="D12" s="43"/>
      <c r="E12" s="43"/>
      <c r="F12" s="43"/>
      <c r="G12" s="44"/>
      <c r="H12" s="43"/>
      <c r="I12" s="43"/>
      <c r="J12" s="42">
        <v>106.8044</v>
      </c>
      <c r="K12" s="43"/>
      <c r="L12" s="43"/>
      <c r="M12" s="49">
        <f t="shared" si="0"/>
        <v>347.11439999999999</v>
      </c>
    </row>
    <row r="13" spans="1:14" x14ac:dyDescent="0.25">
      <c r="A13" s="37">
        <v>12</v>
      </c>
      <c r="B13" s="15" t="s">
        <v>97</v>
      </c>
      <c r="C13" s="42">
        <v>194.4</v>
      </c>
      <c r="D13" s="43"/>
      <c r="E13" s="43"/>
      <c r="F13" s="43">
        <v>86.4</v>
      </c>
      <c r="G13" s="44"/>
      <c r="H13" s="43"/>
      <c r="I13" s="42">
        <v>129.6</v>
      </c>
      <c r="J13" s="43"/>
      <c r="K13" s="43"/>
      <c r="L13" s="43"/>
      <c r="M13" s="49">
        <f t="shared" si="0"/>
        <v>324</v>
      </c>
    </row>
    <row r="14" spans="1:14" x14ac:dyDescent="0.25">
      <c r="A14" s="37">
        <v>13</v>
      </c>
      <c r="B14" s="15" t="s">
        <v>105</v>
      </c>
      <c r="C14" s="42">
        <v>194.4</v>
      </c>
      <c r="D14" s="43"/>
      <c r="E14" s="43"/>
      <c r="F14" s="43"/>
      <c r="G14" s="45">
        <v>90</v>
      </c>
      <c r="H14" s="43"/>
      <c r="I14" s="43"/>
      <c r="J14" s="43"/>
      <c r="K14" s="43"/>
      <c r="L14" s="43"/>
      <c r="M14" s="50">
        <f t="shared" si="0"/>
        <v>284.39999999999998</v>
      </c>
    </row>
    <row r="15" spans="1:14" x14ac:dyDescent="0.25">
      <c r="A15" s="37">
        <v>14</v>
      </c>
      <c r="B15" s="15" t="s">
        <v>96</v>
      </c>
      <c r="C15" s="42">
        <v>171.27500000000001</v>
      </c>
      <c r="D15" s="43"/>
      <c r="E15" s="43"/>
      <c r="F15" s="43">
        <v>86.4</v>
      </c>
      <c r="G15" s="44"/>
      <c r="H15" s="43"/>
      <c r="I15" s="43"/>
      <c r="J15" s="42">
        <v>106.8044</v>
      </c>
      <c r="K15" s="43"/>
      <c r="L15" s="43"/>
      <c r="M15" s="49">
        <f t="shared" si="0"/>
        <v>278.07940000000002</v>
      </c>
    </row>
    <row r="16" spans="1:14" ht="15.75" thickBot="1" x14ac:dyDescent="0.3">
      <c r="A16" s="38">
        <v>15</v>
      </c>
      <c r="B16" s="31" t="s">
        <v>98</v>
      </c>
      <c r="C16" s="46">
        <v>171.27500000000001</v>
      </c>
      <c r="D16" s="47"/>
      <c r="E16" s="47"/>
      <c r="F16" s="46">
        <v>79.2166</v>
      </c>
      <c r="G16" s="48"/>
      <c r="H16" s="47"/>
      <c r="I16" s="47"/>
      <c r="J16" s="47"/>
      <c r="K16" s="47"/>
      <c r="L16" s="47"/>
      <c r="M16" s="51">
        <f t="shared" si="0"/>
        <v>250.49160000000001</v>
      </c>
    </row>
    <row r="18" spans="2:13" x14ac:dyDescent="0.25">
      <c r="C18" s="21"/>
    </row>
    <row r="19" spans="2:13" x14ac:dyDescent="0.25">
      <c r="B19" s="2"/>
      <c r="C19" s="5"/>
      <c r="D19" s="3"/>
      <c r="E19" s="3"/>
      <c r="F19" s="3"/>
      <c r="H19" s="3"/>
      <c r="I19" s="3"/>
      <c r="J19" s="3"/>
      <c r="K19" s="3"/>
      <c r="L19" s="3"/>
      <c r="M19" s="6"/>
    </row>
    <row r="20" spans="2:13" x14ac:dyDescent="0.25">
      <c r="B20" s="2"/>
      <c r="C20" s="5"/>
      <c r="D20" s="3"/>
      <c r="E20" s="3"/>
      <c r="F20" s="3"/>
      <c r="H20" s="3"/>
      <c r="I20" s="3"/>
      <c r="J20" s="3"/>
      <c r="K20" s="3"/>
      <c r="L20" s="3"/>
      <c r="M20" s="6"/>
    </row>
    <row r="21" spans="2:13" x14ac:dyDescent="0.25">
      <c r="B21" s="2"/>
      <c r="C21" s="5"/>
      <c r="D21" s="3"/>
      <c r="E21" s="3"/>
      <c r="F21" s="3"/>
      <c r="H21" s="3"/>
      <c r="I21" s="3"/>
      <c r="J21" s="3"/>
      <c r="K21" s="3"/>
      <c r="L21" s="3"/>
      <c r="M21" s="6"/>
    </row>
    <row r="22" spans="2:13" x14ac:dyDescent="0.25">
      <c r="B22" s="2"/>
      <c r="C22" s="5"/>
      <c r="D22" s="3"/>
      <c r="E22" s="3"/>
      <c r="F22" s="3"/>
      <c r="H22" s="3"/>
      <c r="I22" s="3"/>
      <c r="J22" s="3"/>
      <c r="K22" s="3"/>
      <c r="L22" s="3"/>
      <c r="M22" s="6"/>
    </row>
    <row r="23" spans="2:13" x14ac:dyDescent="0.25">
      <c r="C23" s="21"/>
    </row>
  </sheetData>
  <sheetProtection algorithmName="SHA-512" hashValue="QUVMtEzsPpGU6LP4tXiljo2CKU6lLXeZ6EQR6sm0rfyukzo9Qz//0GjNaYPb5jYFku2o8mqi2w1poe+6j4dUeg==" saltValue="BZ6cJMWR7+EMDaVF0OAtGQ==" spinCount="100000" sheet="1" objects="1" scenarios="1"/>
  <autoFilter ref="B1:O1">
    <sortState ref="B2:P22">
      <sortCondition descending="1" ref="M1"/>
    </sortState>
  </autoFilter>
  <sortState ref="B2:N22">
    <sortCondition descending="1" ref="M2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1" sqref="K1"/>
    </sheetView>
  </sheetViews>
  <sheetFormatPr defaultRowHeight="15" x14ac:dyDescent="0.25"/>
  <cols>
    <col min="1" max="1" width="10.7109375" customWidth="1"/>
    <col min="2" max="10" width="15.7109375" customWidth="1"/>
    <col min="11" max="11" width="10.7109375" customWidth="1"/>
    <col min="12" max="12" width="17.85546875" customWidth="1"/>
  </cols>
  <sheetData>
    <row r="1" spans="1:12" ht="90" x14ac:dyDescent="0.25">
      <c r="A1" s="24" t="s">
        <v>129</v>
      </c>
      <c r="B1" s="25" t="s">
        <v>128</v>
      </c>
      <c r="C1" s="25" t="s">
        <v>2</v>
      </c>
      <c r="D1" s="25" t="s">
        <v>11</v>
      </c>
      <c r="E1" s="25" t="s">
        <v>42</v>
      </c>
      <c r="F1" s="25" t="s">
        <v>125</v>
      </c>
      <c r="G1" s="25" t="s">
        <v>0</v>
      </c>
      <c r="H1" s="25" t="s">
        <v>14</v>
      </c>
      <c r="I1" s="25" t="s">
        <v>27</v>
      </c>
      <c r="J1" s="25" t="s">
        <v>3</v>
      </c>
      <c r="K1" s="26" t="s">
        <v>10</v>
      </c>
      <c r="L1" s="14"/>
    </row>
    <row r="2" spans="1:12" x14ac:dyDescent="0.25">
      <c r="A2" s="27">
        <v>1</v>
      </c>
      <c r="B2" s="15" t="s">
        <v>91</v>
      </c>
      <c r="C2" s="16">
        <v>1500</v>
      </c>
      <c r="D2" s="17"/>
      <c r="E2" s="16">
        <v>400</v>
      </c>
      <c r="F2" s="19"/>
      <c r="G2" s="19"/>
      <c r="H2" s="17"/>
      <c r="I2" s="17"/>
      <c r="J2" s="17">
        <v>400</v>
      </c>
      <c r="K2" s="28">
        <f t="shared" ref="K2:K12" si="0">MAX(D2:J2)+C2</f>
        <v>1900</v>
      </c>
      <c r="L2" s="21"/>
    </row>
    <row r="3" spans="1:12" x14ac:dyDescent="0.25">
      <c r="A3" s="27">
        <v>2</v>
      </c>
      <c r="B3" s="15" t="s">
        <v>117</v>
      </c>
      <c r="C3" s="16">
        <v>900</v>
      </c>
      <c r="D3" s="17"/>
      <c r="E3" s="17"/>
      <c r="F3" s="19"/>
      <c r="G3" s="19"/>
      <c r="H3" s="16">
        <v>600</v>
      </c>
      <c r="I3" s="17"/>
      <c r="J3" s="17"/>
      <c r="K3" s="28">
        <f t="shared" si="0"/>
        <v>1500</v>
      </c>
      <c r="L3" s="21"/>
    </row>
    <row r="4" spans="1:12" x14ac:dyDescent="0.25">
      <c r="A4" s="27">
        <v>3</v>
      </c>
      <c r="B4" s="15" t="s">
        <v>100</v>
      </c>
      <c r="C4" s="16">
        <v>667.52769999999998</v>
      </c>
      <c r="D4" s="16">
        <v>600</v>
      </c>
      <c r="E4" s="17">
        <v>240</v>
      </c>
      <c r="F4" s="19"/>
      <c r="G4" s="19"/>
      <c r="H4" s="17"/>
      <c r="I4" s="17">
        <v>400</v>
      </c>
      <c r="J4" s="17"/>
      <c r="K4" s="28">
        <f t="shared" si="0"/>
        <v>1267.5277000000001</v>
      </c>
      <c r="L4" s="21"/>
    </row>
    <row r="5" spans="1:12" x14ac:dyDescent="0.25">
      <c r="A5" s="27">
        <v>4</v>
      </c>
      <c r="B5" s="15" t="s">
        <v>115</v>
      </c>
      <c r="C5" s="16">
        <v>458.11489999999998</v>
      </c>
      <c r="D5" s="16">
        <v>267.0111</v>
      </c>
      <c r="E5" s="17"/>
      <c r="F5" s="19"/>
      <c r="G5" s="19"/>
      <c r="H5" s="17">
        <v>267.0111</v>
      </c>
      <c r="I5" s="17"/>
      <c r="J5" s="17"/>
      <c r="K5" s="28">
        <f t="shared" si="0"/>
        <v>725.12599999999998</v>
      </c>
      <c r="L5" s="21"/>
    </row>
    <row r="6" spans="1:12" x14ac:dyDescent="0.25">
      <c r="A6" s="27">
        <v>5</v>
      </c>
      <c r="B6" s="15" t="s">
        <v>113</v>
      </c>
      <c r="C6" s="16">
        <v>540</v>
      </c>
      <c r="D6" s="17"/>
      <c r="E6" s="17"/>
      <c r="F6" s="19"/>
      <c r="G6" s="18">
        <v>86</v>
      </c>
      <c r="H6" s="17"/>
      <c r="I6" s="17"/>
      <c r="J6" s="17"/>
      <c r="K6" s="29">
        <f t="shared" si="0"/>
        <v>626</v>
      </c>
      <c r="L6" s="21"/>
    </row>
    <row r="7" spans="1:12" x14ac:dyDescent="0.25">
      <c r="A7" s="27">
        <v>6</v>
      </c>
      <c r="B7" s="15" t="s">
        <v>110</v>
      </c>
      <c r="C7" s="16">
        <v>324</v>
      </c>
      <c r="D7" s="17">
        <v>183.24600000000001</v>
      </c>
      <c r="E7" s="17">
        <v>144</v>
      </c>
      <c r="F7" s="19"/>
      <c r="G7" s="19"/>
      <c r="H7" s="17"/>
      <c r="I7" s="17">
        <v>178.00739999999999</v>
      </c>
      <c r="J7" s="16">
        <v>240</v>
      </c>
      <c r="K7" s="28">
        <f t="shared" si="0"/>
        <v>564</v>
      </c>
      <c r="L7" s="21"/>
    </row>
    <row r="8" spans="1:12" x14ac:dyDescent="0.25">
      <c r="A8" s="27">
        <v>7</v>
      </c>
      <c r="B8" s="15" t="s">
        <v>114</v>
      </c>
      <c r="C8" s="16">
        <v>400.51659999999998</v>
      </c>
      <c r="D8" s="17"/>
      <c r="E8" s="17"/>
      <c r="F8" s="19"/>
      <c r="G8" s="19">
        <v>144</v>
      </c>
      <c r="H8" s="17"/>
      <c r="I8" s="17"/>
      <c r="J8" s="17"/>
      <c r="K8" s="29">
        <f t="shared" si="0"/>
        <v>544.51659999999993</v>
      </c>
      <c r="L8" s="21"/>
    </row>
    <row r="9" spans="1:12" x14ac:dyDescent="0.25">
      <c r="A9" s="27">
        <v>8</v>
      </c>
      <c r="B9" s="15" t="s">
        <v>111</v>
      </c>
      <c r="C9" s="16">
        <v>324</v>
      </c>
      <c r="D9" s="16">
        <v>160.20670000000001</v>
      </c>
      <c r="E9" s="17"/>
      <c r="F9" s="19"/>
      <c r="G9" s="19"/>
      <c r="H9" s="17"/>
      <c r="I9" s="17"/>
      <c r="J9" s="17"/>
      <c r="K9" s="28">
        <f t="shared" si="0"/>
        <v>484.20670000000001</v>
      </c>
      <c r="L9" s="21"/>
    </row>
    <row r="10" spans="1:12" x14ac:dyDescent="0.25">
      <c r="A10" s="27">
        <v>9</v>
      </c>
      <c r="B10" s="15" t="s">
        <v>82</v>
      </c>
      <c r="C10" s="16">
        <v>256.22449999999998</v>
      </c>
      <c r="D10" s="17"/>
      <c r="E10" s="17">
        <v>106.8044</v>
      </c>
      <c r="F10" s="19"/>
      <c r="G10" s="19"/>
      <c r="H10" s="17"/>
      <c r="I10" s="17"/>
      <c r="J10" s="16">
        <v>178.00739999999999</v>
      </c>
      <c r="K10" s="28">
        <f t="shared" si="0"/>
        <v>434.2319</v>
      </c>
      <c r="L10" s="21"/>
    </row>
    <row r="11" spans="1:12" x14ac:dyDescent="0.25">
      <c r="A11" s="27">
        <v>10</v>
      </c>
      <c r="B11" s="15" t="s">
        <v>120</v>
      </c>
      <c r="C11" s="16">
        <v>256.22449999999998</v>
      </c>
      <c r="D11" s="17"/>
      <c r="E11" s="16">
        <v>106.8044</v>
      </c>
      <c r="F11" s="19"/>
      <c r="G11" s="19"/>
      <c r="H11" s="17"/>
      <c r="I11" s="17"/>
      <c r="J11" s="17"/>
      <c r="K11" s="28">
        <f t="shared" si="0"/>
        <v>363.02889999999996</v>
      </c>
      <c r="L11" s="21"/>
    </row>
    <row r="12" spans="1:12" ht="15.75" thickBot="1" x14ac:dyDescent="0.3">
      <c r="A12" s="30">
        <v>11</v>
      </c>
      <c r="B12" s="31" t="s">
        <v>118</v>
      </c>
      <c r="C12" s="32">
        <v>256.22449999999998</v>
      </c>
      <c r="D12" s="33"/>
      <c r="E12" s="33"/>
      <c r="F12" s="34">
        <v>54</v>
      </c>
      <c r="G12" s="35"/>
      <c r="H12" s="33"/>
      <c r="I12" s="33"/>
      <c r="J12" s="33"/>
      <c r="K12" s="36">
        <f t="shared" si="0"/>
        <v>310.22449999999998</v>
      </c>
      <c r="L12" s="21"/>
    </row>
    <row r="13" spans="1:12" x14ac:dyDescent="0.25">
      <c r="B13" s="22"/>
      <c r="C13" s="5"/>
      <c r="D13" s="5"/>
      <c r="E13" s="5"/>
      <c r="F13" s="21"/>
      <c r="G13" s="21"/>
      <c r="H13" s="5"/>
      <c r="I13" s="5"/>
      <c r="J13" s="5"/>
      <c r="K13" s="23"/>
      <c r="L13" s="21"/>
    </row>
    <row r="14" spans="1:12" x14ac:dyDescent="0.25">
      <c r="B14" s="22"/>
      <c r="C14" s="5"/>
      <c r="D14" s="5"/>
      <c r="E14" s="5"/>
      <c r="F14" s="21"/>
      <c r="G14" s="21"/>
      <c r="H14" s="5"/>
      <c r="I14" s="5"/>
      <c r="J14" s="5"/>
      <c r="K14" s="23"/>
      <c r="L14" s="21"/>
    </row>
    <row r="15" spans="1:12" x14ac:dyDescent="0.25">
      <c r="B15" s="22"/>
      <c r="C15" s="5"/>
      <c r="D15" s="5"/>
      <c r="E15" s="5"/>
      <c r="F15" s="21"/>
      <c r="G15" s="21"/>
      <c r="H15" s="5"/>
      <c r="I15" s="5"/>
      <c r="J15" s="5"/>
      <c r="K15" s="23"/>
      <c r="L15" s="21"/>
    </row>
    <row r="16" spans="1:12" x14ac:dyDescent="0.25">
      <c r="B16" s="22"/>
      <c r="C16" s="5"/>
      <c r="D16" s="5"/>
      <c r="E16" s="5"/>
      <c r="F16" s="21"/>
      <c r="G16" s="21"/>
      <c r="H16" s="5"/>
      <c r="I16" s="5"/>
      <c r="J16" s="5"/>
      <c r="K16" s="23"/>
      <c r="L16" s="21"/>
    </row>
    <row r="17" spans="2:12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2:12" x14ac:dyDescent="0.25">
      <c r="L18" s="21"/>
    </row>
    <row r="19" spans="2:12" x14ac:dyDescent="0.25">
      <c r="L19" s="21"/>
    </row>
    <row r="20" spans="2:12" x14ac:dyDescent="0.25">
      <c r="L20" s="21"/>
    </row>
    <row r="21" spans="2:12" x14ac:dyDescent="0.25">
      <c r="L21" s="21"/>
    </row>
    <row r="22" spans="2:12" x14ac:dyDescent="0.25">
      <c r="L22" s="21"/>
    </row>
    <row r="23" spans="2:12" x14ac:dyDescent="0.25">
      <c r="L23" s="21"/>
    </row>
  </sheetData>
  <sheetProtection algorithmName="SHA-512" hashValue="mcN5oVxwqlGn17W+3iPjW4xBfpgKOXUMJjVg3Pc/S/gplzF5chIuuuktVAsdcdAa/ADaw8PYuxGZZuQ59JZVmQ==" saltValue="+eNif/23gB1LU4I04CFkXg==" spinCount="100000" sheet="1" objects="1" scenarios="1"/>
  <autoFilter ref="B1:L1">
    <sortState ref="B3:M17">
      <sortCondition descending="1" ref="K2"/>
    </sortState>
  </autoFilter>
  <sortState ref="B3:L17">
    <sortCondition descending="1" ref="K1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7" sqref="E7"/>
    </sheetView>
  </sheetViews>
  <sheetFormatPr defaultRowHeight="15" x14ac:dyDescent="0.25"/>
  <cols>
    <col min="1" max="1" width="10.7109375" customWidth="1"/>
    <col min="2" max="2" width="22.140625" customWidth="1"/>
    <col min="3" max="7" width="15.7109375" customWidth="1"/>
    <col min="8" max="8" width="10.7109375" customWidth="1"/>
    <col min="9" max="9" width="18.7109375" customWidth="1"/>
  </cols>
  <sheetData>
    <row r="1" spans="1:9" ht="90" x14ac:dyDescent="0.25">
      <c r="A1" s="24" t="s">
        <v>129</v>
      </c>
      <c r="B1" s="25" t="s">
        <v>128</v>
      </c>
      <c r="C1" s="25" t="s">
        <v>2</v>
      </c>
      <c r="D1" s="25" t="s">
        <v>42</v>
      </c>
      <c r="E1" s="25" t="s">
        <v>11</v>
      </c>
      <c r="F1" s="25" t="s">
        <v>14</v>
      </c>
      <c r="G1" s="25" t="s">
        <v>1</v>
      </c>
      <c r="H1" s="26" t="s">
        <v>10</v>
      </c>
      <c r="I1" s="14"/>
    </row>
    <row r="2" spans="1:9" x14ac:dyDescent="0.25">
      <c r="A2" s="37">
        <v>1</v>
      </c>
      <c r="B2" s="15" t="s">
        <v>119</v>
      </c>
      <c r="C2" s="16">
        <v>1500</v>
      </c>
      <c r="D2" s="17"/>
      <c r="E2" s="18">
        <v>216</v>
      </c>
      <c r="F2" s="19"/>
      <c r="G2" s="17"/>
      <c r="H2" s="28">
        <f t="shared" ref="H2:H7" si="0">MAX(D2:G2)+C2</f>
        <v>1716</v>
      </c>
    </row>
    <row r="3" spans="1:9" x14ac:dyDescent="0.25">
      <c r="A3" s="37">
        <v>2</v>
      </c>
      <c r="B3" s="15" t="s">
        <v>112</v>
      </c>
      <c r="C3" s="16">
        <v>900</v>
      </c>
      <c r="D3" s="17"/>
      <c r="E3" s="19"/>
      <c r="F3" s="19"/>
      <c r="G3" s="16">
        <v>400</v>
      </c>
      <c r="H3" s="28">
        <f t="shared" si="0"/>
        <v>1300</v>
      </c>
    </row>
    <row r="4" spans="1:9" x14ac:dyDescent="0.25">
      <c r="A4" s="37">
        <v>3</v>
      </c>
      <c r="B4" s="15" t="s">
        <v>126</v>
      </c>
      <c r="C4" s="16">
        <v>667.52769999999998</v>
      </c>
      <c r="D4" s="17"/>
      <c r="E4" s="19"/>
      <c r="F4" s="16">
        <v>216</v>
      </c>
      <c r="G4" s="20">
        <v>178.00739999999999</v>
      </c>
      <c r="H4" s="28">
        <f t="shared" si="0"/>
        <v>883.52769999999998</v>
      </c>
    </row>
    <row r="5" spans="1:9" x14ac:dyDescent="0.25">
      <c r="A5" s="37">
        <v>4</v>
      </c>
      <c r="B5" s="15" t="s">
        <v>116</v>
      </c>
      <c r="C5" s="16">
        <v>458.11489999999998</v>
      </c>
      <c r="D5" s="17"/>
      <c r="E5" s="19"/>
      <c r="F5" s="19"/>
      <c r="G5" s="16">
        <v>240</v>
      </c>
      <c r="H5" s="28">
        <f t="shared" si="0"/>
        <v>698.11490000000003</v>
      </c>
    </row>
    <row r="6" spans="1:9" x14ac:dyDescent="0.25">
      <c r="A6" s="37">
        <v>5</v>
      </c>
      <c r="B6" s="15" t="s">
        <v>122</v>
      </c>
      <c r="C6" s="16">
        <v>540</v>
      </c>
      <c r="D6" s="17"/>
      <c r="E6" s="19"/>
      <c r="F6" s="19"/>
      <c r="G6" s="16">
        <v>144</v>
      </c>
      <c r="H6" s="28">
        <f t="shared" si="0"/>
        <v>684</v>
      </c>
    </row>
    <row r="7" spans="1:9" ht="15.75" thickBot="1" x14ac:dyDescent="0.3">
      <c r="A7" s="38">
        <v>6</v>
      </c>
      <c r="B7" s="31" t="s">
        <v>121</v>
      </c>
      <c r="C7" s="32">
        <v>357.50580000000002</v>
      </c>
      <c r="D7" s="32">
        <v>240</v>
      </c>
      <c r="E7" s="35"/>
      <c r="F7" s="35"/>
      <c r="G7" s="33"/>
      <c r="H7" s="39">
        <f t="shared" si="0"/>
        <v>597.50580000000002</v>
      </c>
    </row>
    <row r="8" spans="1:9" x14ac:dyDescent="0.25">
      <c r="B8" s="10"/>
      <c r="C8" s="9"/>
      <c r="D8" s="9"/>
      <c r="E8" s="11"/>
      <c r="F8" s="11"/>
      <c r="G8" s="9"/>
      <c r="H8" s="12"/>
    </row>
  </sheetData>
  <sheetProtection algorithmName="SHA-512" hashValue="SWc7+zTk+hpMXK7syzdNxN2QNeUNOfifQFGaaomafCJRQ5AdKTf+p4q4HcJJLvseOZduXo4rxhwg3buND4yOsQ==" saltValue="amljnZOB7Aa2jZH4kHbxvA==" spinCount="100000" sheet="1" objects="1" scenarios="1"/>
  <sortState ref="B4:I10">
    <sortCondition descending="1" ref="H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WS35</vt:lpstr>
      <vt:lpstr>WS40</vt:lpstr>
      <vt:lpstr>WS45</vt:lpstr>
      <vt:lpstr>WS50</vt:lpstr>
      <vt:lpstr>WS55</vt:lpstr>
      <vt:lpstr>WS60</vt:lpstr>
      <vt:lpstr>WS65</vt:lpstr>
      <vt:lpstr>WS70</vt:lpstr>
      <vt:lpstr>WS75</vt:lpstr>
      <vt:lpstr>'WS55'!_FilterDatabase</vt:lpstr>
      <vt:lpstr>'WS70'!_FilterDatabase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 Tobias</dc:creator>
  <cp:lastModifiedBy>Irwin Tobias</cp:lastModifiedBy>
  <cp:lastPrinted>2017-12-08T16:48:56Z</cp:lastPrinted>
  <dcterms:created xsi:type="dcterms:W3CDTF">2017-11-19T14:21:54Z</dcterms:created>
  <dcterms:modified xsi:type="dcterms:W3CDTF">2017-12-11T19:22:05Z</dcterms:modified>
</cp:coreProperties>
</file>